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0" windowWidth="15135" windowHeight="8820" firstSheet="2" activeTab="3"/>
  </bookViews>
  <sheets>
    <sheet name="สรุปโครงการ" sheetId="1" state="hidden" r:id="rId1"/>
    <sheet name="ยุทธศาสตร์ 1.158" sheetId="2" state="hidden" r:id="rId2"/>
    <sheet name="สรุปโครงการ " sheetId="3" r:id="rId3"/>
    <sheet name="ยุทธศาสตร์ 1ปี61" sheetId="4" r:id="rId4"/>
    <sheet name="2" sheetId="5" state="hidden" r:id="rId5"/>
    <sheet name="3" sheetId="6" state="hidden" r:id="rId6"/>
    <sheet name="4" sheetId="7" state="hidden" r:id="rId7"/>
    <sheet name="5.2และ5.3 5.4" sheetId="8" state="hidden" r:id="rId8"/>
    <sheet name="6" sheetId="9" state="hidden" r:id="rId9"/>
  </sheets>
  <externalReferences>
    <externalReference r:id="rId12"/>
  </externalReferences>
  <definedNames>
    <definedName name="_xlfn.BAHTTEXT" hidden="1">#NAME?</definedName>
    <definedName name="_xlnm.Print_Titles" localSheetId="1">'ยุทธศาสตร์ 1.158'!$5:$7</definedName>
    <definedName name="_xlnm.Print_Titles" localSheetId="0">'สรุปโครงการ'!$1:$5</definedName>
  </definedNames>
  <calcPr fullCalcOnLoad="1"/>
</workbook>
</file>

<file path=xl/sharedStrings.xml><?xml version="1.0" encoding="utf-8"?>
<sst xmlns="http://schemas.openxmlformats.org/spreadsheetml/2006/main" count="1199" uniqueCount="377">
  <si>
    <t>บัญชีสรุปจำนวนโครงการและงบประมาณ</t>
  </si>
  <si>
    <t>องค์การบริหารส่วนตำบลพะงาด</t>
  </si>
  <si>
    <t>จำนวนโครงการ</t>
  </si>
  <si>
    <t>ที่ดำเนินการ</t>
  </si>
  <si>
    <t>คิดเป็นร้อยละของ</t>
  </si>
  <si>
    <t>โครงการทั้งหมด</t>
  </si>
  <si>
    <t>งบประมาณทั้งหมด</t>
  </si>
  <si>
    <t>หน่วยดำเนินการ</t>
  </si>
  <si>
    <t>รวม</t>
  </si>
  <si>
    <t>สำนักปลัด</t>
  </si>
  <si>
    <t>บัญชีโครงการ / กิจกรรม / งบประมาณ</t>
  </si>
  <si>
    <t>ลำดับที่</t>
  </si>
  <si>
    <t>โครงการ / กิจกรรม</t>
  </si>
  <si>
    <t>รายละเอียดของโครงการ/</t>
  </si>
  <si>
    <t>กิจกรรม</t>
  </si>
  <si>
    <t>งบประมาณ</t>
  </si>
  <si>
    <t>สถานที่</t>
  </si>
  <si>
    <t>ดำเนินการ</t>
  </si>
  <si>
    <t>หน่วย</t>
  </si>
  <si>
    <t>ต.ค</t>
  </si>
  <si>
    <t>พ.ย</t>
  </si>
  <si>
    <t>ธ.ค</t>
  </si>
  <si>
    <t>ม.ค</t>
  </si>
  <si>
    <t>ก.พ</t>
  </si>
  <si>
    <t>มี.ค</t>
  </si>
  <si>
    <t>เม.ย</t>
  </si>
  <si>
    <t>พ.ค</t>
  </si>
  <si>
    <t>มิ.ย</t>
  </si>
  <si>
    <t>ก.ค</t>
  </si>
  <si>
    <t>ส.ค</t>
  </si>
  <si>
    <t>ก.ย</t>
  </si>
  <si>
    <t>ขามสะแกแสง</t>
  </si>
  <si>
    <t>2.1 แนวทางการพัฒนาด้านส่งเสริมอาชีพให้แก่ประชาชน</t>
  </si>
  <si>
    <t>ยุทธศาสตร์ที่  3  การพัฒนาด้านคุณภาพชีวิต</t>
  </si>
  <si>
    <t>ยุทธศาสตร์ที่  4  การพัฒนาด้านสิ่งแวดล้อม</t>
  </si>
  <si>
    <t>ยุทธศาสตร์ที่  5  การพัฒนาด้านการบริหารจัดการบ้านเมืองที่ดี</t>
  </si>
  <si>
    <t>ยุทธศาสตร์ที่  1   การพัฒนาด้านโครงสร้างพื้นฐาน</t>
  </si>
  <si>
    <t>อบต.พะงาด</t>
  </si>
  <si>
    <t>ส่วนการศึกษา</t>
  </si>
  <si>
    <t>ค่าวัสดุอุปกรณ์ และการจ้างเหมา</t>
  </si>
  <si>
    <t>บริการที่ใช้ในการจัดพิธีทางศาสนา</t>
  </si>
  <si>
    <t>รัฐพิธีและประเพณีต่างๆ</t>
  </si>
  <si>
    <t>ค่าดำเนินการตามโครงการจัดงาน</t>
  </si>
  <si>
    <t>ประเพณีวันพริกและของดีอำเภอ</t>
  </si>
  <si>
    <t>การจัดแข่งขันกีฬาภายในองค์กร</t>
  </si>
  <si>
    <t>ปกครองส่วนท้องถิ่น หรือระหว่าง</t>
  </si>
  <si>
    <t>ยุทธศาสตร์ที่ 6  ด้านแผนการกระจายอำนาจให้แก่องค์กรปกครองส่วนท้องถิ่นตามแนวนโยบายของรัฐและยุทธศาสตร์จังหวัด</t>
  </si>
  <si>
    <t>ค่าอาหารเสริม(นม)ศูนย์เด็กเล็ก</t>
  </si>
  <si>
    <t>(อนุบาล 3 ขวบ ) ของศูนย์</t>
  </si>
  <si>
    <t>พัฒนาเด็กเล็ก</t>
  </si>
  <si>
    <t>โครงการป้องกันและแก้ไขปัญหา</t>
  </si>
  <si>
    <t>ยาเสพติด</t>
  </si>
  <si>
    <t>จำนวน</t>
  </si>
  <si>
    <t>ยุทธศาสตร์ที่ 1 การพัฒนาด้านโครงสร้างพื้นฐาน</t>
  </si>
  <si>
    <t>1.1 แนวทางการพัฒนาด้านการก่อสร้าง ปรับปรุงและบำรุงถนน</t>
  </si>
  <si>
    <t xml:space="preserve">    1.1.2 ก่อสร้างถนนคอนกรีตเสริมเหล็ก</t>
  </si>
  <si>
    <t>1.2 แนวทางการพัฒนาด้านการขยายเขตไฟฟ้าและไฟฟ้าสาธารณะ</t>
  </si>
  <si>
    <t>1.3 แนวทางการพัฒนาด้านแหล่งน้ำ การก่อสร้างและขยายเขตประปา</t>
  </si>
  <si>
    <t>ยุทธศาสตร์ที่ 2 การพัฒนาด้านเศรษฐกิจ</t>
  </si>
  <si>
    <t xml:space="preserve">    2.1.1 ส่งเสริมอาชีพ</t>
  </si>
  <si>
    <t>ยุทธศาสตร์ที่ 3  การพัฒนาด้านคุณภาพชีวิต</t>
  </si>
  <si>
    <t>3.2. แนวทางการพัฒนาด้านการควบคุมและป้องกันโรคติดต่อ</t>
  </si>
  <si>
    <t>3.3 แนวทางการพัฒนาด้านการส่งเสริมและช่วยเหลือเด็ก คนชรา ผู้พิการ</t>
  </si>
  <si>
    <t xml:space="preserve">    และผู้ด้อยโอกาส</t>
  </si>
  <si>
    <t>3.4 แนวทางการพัฒนาด้านคุณธรรม จริยธรรม วัฒนธรรประเพณีท้องถิ่น</t>
  </si>
  <si>
    <t>3.5 แนวทางการพัฒนาด้านส่งเสริมการศึกษา</t>
  </si>
  <si>
    <t>3.6 แนวทางการพัฒนาด้านกีฬาและนันทนาการ</t>
  </si>
  <si>
    <t>ยุทธศาสตร์ที่ 4 การพัฒนาด้านสิ่งแวดล้อม</t>
  </si>
  <si>
    <t>ยุทธศาสตร์ที่ 5  การพัฒนาด้านการบริหารจัดการบ้านเมืองที่ดี</t>
  </si>
  <si>
    <t>5.2 แนวทางการพัฒนาด้านการบริหารจัดการภาครัฐที่ดีแบบบูรณาการและ</t>
  </si>
  <si>
    <t>6.2 แนวทางการพัฒนาด้านการส่งเสริมมาตรการป้องกันและวังรักษาบำบัด</t>
  </si>
  <si>
    <t xml:space="preserve">    ผู้เสี่ยงติดยาเสพติดและการรักษาสภาชุมชนให้เข้มแข็งอย่างยั่งยืน</t>
  </si>
  <si>
    <t xml:space="preserve">     และองค์กรปกครองให้มีขีดความสามารถในการพัฒนา</t>
  </si>
  <si>
    <t>5.1 แนวทางการพัฒนาด้านการส่งเสริมการพัฒนาศักยภาพของบุคลากร</t>
  </si>
  <si>
    <t xml:space="preserve">     การทรัยากรธรรมชาติและสิ่งแวดล้อม</t>
  </si>
  <si>
    <t>4.1 แนวทางการพัฒนาด้านการสร้างจิตสำนึก และการตระหนังในการจัด</t>
  </si>
  <si>
    <t xml:space="preserve">     การมีส่วนร่วมของประชาชน</t>
  </si>
  <si>
    <t xml:space="preserve">     6.1.1. อุดหนุนอาหารกลางวันและอาหารเสริม (นม) โรงเรียน</t>
  </si>
  <si>
    <t xml:space="preserve">     6.1.2 อุดหนุนอาหารกลางวันและอาหารเสริม(นม) ศูนย์พัฒนาเด็กเล็ก</t>
  </si>
  <si>
    <t xml:space="preserve">     6.1.3 จ้างนักเรียน/นักศึกษา</t>
  </si>
  <si>
    <t>ยุทธศาสตร์ / แนวทางการพัฒนา</t>
  </si>
  <si>
    <t>รวมทั้งสิ้น</t>
  </si>
  <si>
    <t xml:space="preserve">จ่ายในการสงเคราะห์ผู้ยากไร้ </t>
  </si>
  <si>
    <t>ค่าใช้จ่ายในการดำเนินงาน</t>
  </si>
  <si>
    <t>โครงการจัดงานวันแม่แห่งชาติ</t>
  </si>
  <si>
    <t>ประสบการณ์การเรียนรู้เด็ก</t>
  </si>
  <si>
    <t>โครงการป้องกันและลดอุบัติเหตุทาง</t>
  </si>
  <si>
    <t>ถนนในช่วงเทศกาลวันสำคัญ</t>
  </si>
  <si>
    <t>อ.ขามสะแกแสง</t>
  </si>
  <si>
    <t>โครงการอาหารกลางวัน</t>
  </si>
  <si>
    <t>โครงการอาหารเสริม (นม)โรงเรียน</t>
  </si>
  <si>
    <t>โครงการอาหารเสริม(นม)</t>
  </si>
  <si>
    <t>ศูนย์พัฒนาเด็กเล็ก</t>
  </si>
  <si>
    <t>ค่าอาหารกลางวันให้แก่นักเรียน</t>
  </si>
  <si>
    <t>ในเขตรับผิดชอบ อบต.พะงาด</t>
  </si>
  <si>
    <t xml:space="preserve">ร.ร.ชุมชนบ้านหนองไข่น้ำ </t>
  </si>
  <si>
    <t xml:space="preserve">    1.2.1 ซ่อมแซมไฟฟ้าสาธารณะภายในตำบล</t>
  </si>
  <si>
    <t>5.3 แนวทางการพัฒนาด้านการเพิ่มช่องทางในการรับข้อมูลข่าวสารให้แก่ประชาชน</t>
  </si>
  <si>
    <t>ยุทธศาสตร์ที่  6  ด้านแผนการกระจายอำนาจให้แก่องค์กรปกครองส่วนท้องถิ่น</t>
  </si>
  <si>
    <t xml:space="preserve">                   ตามแนวนโยบายของรัฐและยุทธศาสตร์จังหวัด</t>
  </si>
  <si>
    <t>6.1. แนวทางการพัฒนาด้านการถ่ายโอนภารกิจการจัดการศึกษาและสาธารณสุขมูลฐาน</t>
  </si>
  <si>
    <t xml:space="preserve">     ในชุมชน</t>
  </si>
  <si>
    <t xml:space="preserve">     6.1.4 สนับสนุนสำหรับการบริการสาธารณสุขระดับหมู่บ้าน</t>
  </si>
  <si>
    <t>บ้านโนนประดู่</t>
  </si>
  <si>
    <t>บ้านสะแกแสง</t>
  </si>
  <si>
    <t>บ้านดอนใหญ่</t>
  </si>
  <si>
    <t>หมู่  7</t>
  </si>
  <si>
    <t>บ้านใหม่</t>
  </si>
  <si>
    <t xml:space="preserve">    6.2.1 การป้องกันและแก้ไขปัญหายาเสพติด</t>
  </si>
  <si>
    <t>แผนการดำเนินงาน  ประจำปีงบประมาณ  พ.ศ.  2558</t>
  </si>
  <si>
    <t>แผนการดำเนินงาน ประจำปีงบประมาณ  พ.ศ.  2558</t>
  </si>
  <si>
    <t>พ.ศ 2557</t>
  </si>
  <si>
    <t>พ.ศ. 2558</t>
  </si>
  <si>
    <t xml:space="preserve">    1.1.4 ก่อสร้างรางระบายน้ำ  คสล.</t>
  </si>
  <si>
    <t xml:space="preserve">    1.1.1 โครงการจัดซื้อวัสดุอุปกรณ์เพื่อก่อสร้างศาลาประชาคม</t>
  </si>
  <si>
    <t xml:space="preserve">    1.1.3 ปรับปรุงและซ่อมแซมถนนลงลูกรัง/ซ่อมแซมที่ดินและสิ่งก่อสร้าง</t>
  </si>
  <si>
    <t>กองช่าง</t>
  </si>
  <si>
    <t>ส่วนสวัสดิการสังคม</t>
  </si>
  <si>
    <t>หมู่ที่  1  บ้านโนนประดู่</t>
  </si>
  <si>
    <t>หนา  0.15  เมตร มีพื้นที่เทคอนกรีต</t>
  </si>
  <si>
    <t>ไม่น้อยกว่า   183   ตารางเมตร</t>
  </si>
  <si>
    <t>หมู่ที่  1</t>
  </si>
  <si>
    <t>โครงการก่อสร้างรางระบายน้ำ  คสล.</t>
  </si>
  <si>
    <t>หมู่ที่  2  บ้านสะแกแสง</t>
  </si>
  <si>
    <t>ก่อสร้างถนน คสล.</t>
  </si>
  <si>
    <t>ก่อสร้าง  รางระบายน้ำ  คสล.</t>
  </si>
  <si>
    <t>กว้าง  0.30   เมตร  ยาว  44.00  เมตร</t>
  </si>
  <si>
    <t>ลึก  0.30  เมตร หนา  0.15  เมตร</t>
  </si>
  <si>
    <t>พร้อมฝาปิด  คสล  ขนาด  0.45  เมตร</t>
  </si>
  <si>
    <t>ยาว  0.15  เมตร  หนา  0.15  เมตร</t>
  </si>
  <si>
    <t>จำนวน  88  ฝา</t>
  </si>
  <si>
    <t>โครงการก่อสร้างถนน  คสล.</t>
  </si>
  <si>
    <t>หมู่ที่  5</t>
  </si>
  <si>
    <t>หมู่ที่  2</t>
  </si>
  <si>
    <t>บ.ดอนพะงาด</t>
  </si>
  <si>
    <t>กว้าง  4  เมตร  ยาว  47.00 เมตร</t>
  </si>
  <si>
    <t>หนา  0.15  เมตร มีพื้นผิวจราจร</t>
  </si>
  <si>
    <t>ไม่น้อยกว่า   188   ตารางเมตร</t>
  </si>
  <si>
    <t>พร้อมลงลูกรังสองข้าง  0.50  เมตร</t>
  </si>
  <si>
    <t>หมู่ที่  7  บ้านดอนใหญ่</t>
  </si>
  <si>
    <t>หมู่ที่  5  บ้านดอนพะงาด</t>
  </si>
  <si>
    <t>หมู่ที่  8  บ้านหนองไอ้เผือก</t>
  </si>
  <si>
    <t>หมู่ที่  8</t>
  </si>
  <si>
    <t>บ.หนองไอ้เผือก</t>
  </si>
  <si>
    <t>กว้าง  3  เมตร  ยาว  26.00 เมตร</t>
  </si>
  <si>
    <t>ไม่น้อยกว่า   78   ตารางเมตร</t>
  </si>
  <si>
    <t>พร้อมปรับเกลี่ย  และวางท่อ  คสล.</t>
  </si>
  <si>
    <t>ขนาดผ่าศูนย์กลาง  0.30  เมตร  4  ท่อน</t>
  </si>
  <si>
    <t>หมู่ที่  9</t>
  </si>
  <si>
    <t>บ.หนองบอน</t>
  </si>
  <si>
    <t>หมู่ที่  9  บ้านหนองบอน</t>
  </si>
  <si>
    <t>โครงการขยายเขตท่อเมนจ่ายน้ำ</t>
  </si>
  <si>
    <t>ประปา  หมู่ที่  9  บ้านหนองบอน</t>
  </si>
  <si>
    <t>ขยายท่อเมนจ่ายน้ำประปา</t>
  </si>
  <si>
    <t>ท่อเมนจ่ายน้ำขนาด  2  นิ้ว</t>
  </si>
  <si>
    <t>ชั้น  8.5  ระยะทางยาว  728.00เมตร</t>
  </si>
  <si>
    <t>หรือท่อมีท่อเมน  pcv  ขนาด  2  นิ้ว</t>
  </si>
  <si>
    <t>ยาว  40.00  เมตร  รวมกันทั้งหมด</t>
  </si>
  <si>
    <t>182.00   ท่อน</t>
  </si>
  <si>
    <t>หมู่ที่  10</t>
  </si>
  <si>
    <t>โครงการจัดชื้ออุปกรณ์  เพื่อก่อสร้าง</t>
  </si>
  <si>
    <t>ศาลาประชาคมประจำหมู่บ้าน</t>
  </si>
  <si>
    <t>หมู่ที่  10  บ้านใหม่</t>
  </si>
  <si>
    <t>โครงการจัดชื้ออุปกรณ์</t>
  </si>
  <si>
    <t>จัดซื้อวัสดุอุปกรณ์ให้เป็นไปตามรายละ</t>
  </si>
  <si>
    <t>เอียดสถานที่ก่อสร้างตามผังบริเวณที่</t>
  </si>
  <si>
    <t>อบต.พะงาด  กำหนด</t>
  </si>
  <si>
    <t>รายละเอียดตามแบบ  อบต.พะงาด  กำหนด</t>
  </si>
  <si>
    <t>โครงการปรับปรุงถนนลูกรังกรวดใส</t>
  </si>
  <si>
    <t>หมู่ที่  4  บ้านหนองไข่น้ำ</t>
  </si>
  <si>
    <t>ขนาดกว้าง  3.00  เมตร  ยาว  895.00</t>
  </si>
  <si>
    <t>หนาเฉลี่ย  0.10  เมตร  หรือมีปริมาตร</t>
  </si>
  <si>
    <t>ลูกรังไม่น้อยกว่า  268.50  ลูกบาศก์เมตร</t>
  </si>
  <si>
    <t>พร้อมเกรดเฉลี่ยบดทับแน่น</t>
  </si>
  <si>
    <t>หมู่ที่  4</t>
  </si>
  <si>
    <t>บ.หนองไข่น้ำ</t>
  </si>
  <si>
    <t>โครงการจัดชื้ออุปกรณ์  เพื่อปรับปรุง</t>
  </si>
  <si>
    <t>หมู่ที่  3  บ้านแปะ</t>
  </si>
  <si>
    <t>หมู่ที่  3</t>
  </si>
  <si>
    <t>บ.แปะ</t>
  </si>
  <si>
    <t>ประปา  หมู่ที่  6  บ้านมะเกลือ</t>
  </si>
  <si>
    <t>ชั้น  8.5  ระยะทางยาว  260.00เมตร</t>
  </si>
  <si>
    <t>ยาว  4.00  เมตร  รวมกันทั้งหมด</t>
  </si>
  <si>
    <t>65.00   ท่อน</t>
  </si>
  <si>
    <t>บ.มะเกลือ</t>
  </si>
  <si>
    <t>ยุทธศาสตร์ที่  2  การพัฒนาด้านเศรษฐกิจ</t>
  </si>
  <si>
    <t>ยุทธศาสตร์ที่  1  ด้านโครงสร้างพื้นฐาน</t>
  </si>
  <si>
    <t>แนวทางการพัฒนา  1.2  แนวทางการพัฒนาและขยายเขตไฟฟ้า  และไฟฟ้าสาธรณะ</t>
  </si>
  <si>
    <t>โครงการขยายเขตไฟฟ้าแรงต่ำ</t>
  </si>
  <si>
    <t>ขยายเขตไฟฟ้าแรงต่ำระยะทางโดยประมาณ</t>
  </si>
  <si>
    <t>400  เมตร (ทางตรง) หรือมีเสาไฟฟ้าแรง</t>
  </si>
  <si>
    <t>ตำพร้อมเดินสายและพร้อมใช้งานโดยประ</t>
  </si>
  <si>
    <t>มาณ  10  ต้น</t>
  </si>
  <si>
    <t>หมู่ที่  6</t>
  </si>
  <si>
    <t>ลำดับ</t>
  </si>
  <si>
    <t>ที่</t>
  </si>
  <si>
    <t>ศึกษา</t>
  </si>
  <si>
    <t xml:space="preserve">จำนวน 2 โรงเรียน </t>
  </si>
  <si>
    <t>โรงรียนบ้านดอนพะงาด</t>
  </si>
  <si>
    <t>โครงการ / กิจกรรมบำบัดฟื้นฟูผู้ติด</t>
  </si>
  <si>
    <t>ค่าใช้จ่ายตาม</t>
  </si>
  <si>
    <t>โครงการ / กิจกรรมบำบัดฟื้นฟู</t>
  </si>
  <si>
    <t>ผู้ติดยาเสพติด</t>
  </si>
  <si>
    <t>โครงการ/กิจกรรมส่งเสริมการฝึก</t>
  </si>
  <si>
    <t>อาชีพให้กับผู้การบำบัดแล้ว</t>
  </si>
  <si>
    <t>โครงการ/กิจกรรมส่งเสริมการ</t>
  </si>
  <si>
    <t>ฝึกอาชีพให้กับผู้การบำบัดแล้ว</t>
  </si>
  <si>
    <t>โครงการเยาวชนวัยใส  ห่างไกล</t>
  </si>
  <si>
    <t>ค่าใช้จ่ายตามโครงการ/กิจกรรม</t>
  </si>
  <si>
    <t>คนชรา ผู้สูงอายุ และค่าใช้จ่ายอื่นๆ</t>
  </si>
  <si>
    <t>เพื่อเป็นค่าใช้จ่ายในการดำเนินการ</t>
  </si>
  <si>
    <t xml:space="preserve">ค่าใช้จ่ายเกี่ยวกับรัฐพิธี </t>
  </si>
  <si>
    <t>พิธีทางศาสนา</t>
  </si>
  <si>
    <t>และวัฒนธรรมต่างๆ</t>
  </si>
  <si>
    <t>อุดหนุนโครงการจัดงานวัน</t>
  </si>
  <si>
    <t>พริกและของดี อ.ขามสะแกแสง</t>
  </si>
  <si>
    <t>อุดหนุนโครงการจัดงาน</t>
  </si>
  <si>
    <t>โครงการส่งเสริมคุณธรรม</t>
  </si>
  <si>
    <t>จริยธรรม</t>
  </si>
  <si>
    <t>ทางถนนในช่วงเทศกาลวันสำคัญ</t>
  </si>
  <si>
    <t>โครงการป้องกันและลดอุบัติเหตุ</t>
  </si>
  <si>
    <t>โครงการป้องกันและบรรเทา</t>
  </si>
  <si>
    <t>องค์การบริหารส่วนตำบลพะงาด  อำเภอขามสะแกแสง  จังหวัดนครราชสีมา</t>
  </si>
  <si>
    <r>
      <t xml:space="preserve">    </t>
    </r>
    <r>
      <rPr>
        <sz val="14"/>
        <rFont val="TH SarabunIT๙"/>
        <family val="2"/>
      </rPr>
      <t>1.3.1 ขยายเขตประปา</t>
    </r>
  </si>
  <si>
    <t>3.1   การนันทนาการและจัดให้มีสถานที่ออกกำลังกาย  และสวนสาธารณะ</t>
  </si>
  <si>
    <t>กว้าง  3  เมตร  ยาว  77.00 เมตร</t>
  </si>
  <si>
    <t>พ.ศ 2558</t>
  </si>
  <si>
    <t>พ.ศ. 2559</t>
  </si>
  <si>
    <t>สำนักงานปลัด</t>
  </si>
  <si>
    <t xml:space="preserve">พระมหากษัติริย์ </t>
  </si>
  <si>
    <t>ค่าใช้จ่ายตามโครงการฯ</t>
  </si>
  <si>
    <t>ทุกส่วนราชการ</t>
  </si>
  <si>
    <t>งบกลาง</t>
  </si>
  <si>
    <t>ประเภทเงินสบทบกองทุนประกันสังคม</t>
  </si>
  <si>
    <t>ประเภทเงินสบทบกองทุนบำเหน็จบำนาญ (กบท.)</t>
  </si>
  <si>
    <t>ไม่มี</t>
  </si>
  <si>
    <t>จำนวน 2 โรงเรียน</t>
  </si>
  <si>
    <t>ยุทธศาสตร์ที่  6  ด้านแผนการกระจายอำนาจให้แก่องค์กรปกครองส่วนท้องถิ่นตามนโยบายของรัฐและยุทธศาสตร์จังหวัด</t>
  </si>
  <si>
    <t xml:space="preserve"> อบต.พะงาด</t>
  </si>
  <si>
    <t>เงินงบประมาณสมทบในการจัดตั้งกองทุน สปสช.</t>
  </si>
  <si>
    <t>อบต.หรือส่งนักกีฬาเข้าแข่งขันกีฬาต่าง ๆ</t>
  </si>
  <si>
    <t>ค่าบำรุงรักษาและปรับปรุงที่ดินและสิ่งก่อสร้าง</t>
  </si>
  <si>
    <t>สป./ศธ./สส./ยธ.</t>
  </si>
  <si>
    <t>ค่าซ่อมแซมที่ดินและสิ่งก่อสร้างฯ</t>
  </si>
  <si>
    <t>โครงการก่อสร้างอาคารจอดรถ งานป้องกันและบรรเทาสาธารณภัย  อบต.พะงาด</t>
  </si>
  <si>
    <t xml:space="preserve">ขนาดกว้าง 10.00 เมตร  และ 15.00 เมตร ยาว 25.00 เมตร พื้นที่ใช้สอยภายในอาคารไม่น้อยกว่า 312.50 ตารางเมตร ตามแนบของ อบต.พะงาด </t>
  </si>
  <si>
    <t>แนวทางการพัฒนา   1.1  ก่อสร้างและปรับปรุงซ่อมแซมถนน  รางระบายน้ำ ท่อระบายน้ำ ให้เป็นไปด้วยความสะดวก</t>
  </si>
  <si>
    <t>-</t>
  </si>
  <si>
    <t>ค่าใช้จ่ายในการส่งเสริมคุณภาพอนามัย</t>
  </si>
  <si>
    <t xml:space="preserve">เด็กนักเรียน </t>
  </si>
  <si>
    <t>กองการศึกษา</t>
  </si>
  <si>
    <t>กองการ</t>
  </si>
  <si>
    <t>ตามโครงการ</t>
  </si>
  <si>
    <t>กองสวัสดิการ</t>
  </si>
  <si>
    <t>สังคม</t>
  </si>
  <si>
    <t>โครงการอบรมส่งเสริมความรู้ด้าน</t>
  </si>
  <si>
    <t>สุขภาพสตรีในตำบลพะงาด</t>
  </si>
  <si>
    <t>กองการศึกษาฯ</t>
  </si>
  <si>
    <t>โครงการเสริมสร้างพัฒนาศักยภาพ</t>
  </si>
  <si>
    <t>ผู้พิการตำบลพะงาด</t>
  </si>
  <si>
    <t>โครงการรดน้ำดำหัวผู้สูงอายุในวัน</t>
  </si>
  <si>
    <t>สงกรานต์</t>
  </si>
  <si>
    <t>ประชาชนผู้ยากไร้ ผู้ด้อยโอกาสฯ</t>
  </si>
  <si>
    <t>บวงสรวงท่านท้าวสุรนารี</t>
  </si>
  <si>
    <t>โครงการส่งเสริมคุณธรรมจริยธรรมให้</t>
  </si>
  <si>
    <t>โครงการบรวงสรวงสักการะอนุสาวรีย์</t>
  </si>
  <si>
    <t>ท้าวสุรนารีฯ</t>
  </si>
  <si>
    <t>โครงการสนับสนุนค่าใช้จ่ายการบริหาร</t>
  </si>
  <si>
    <t>สถานศึกษา เช่นค่าจ้างเหมาประกอบ</t>
  </si>
  <si>
    <t>อาหารกลางวัน</t>
  </si>
  <si>
    <t>ตามโครงการฯ</t>
  </si>
  <si>
    <t>อุดหนุนให้แก่โรงเรียนชุมชนบ้าน</t>
  </si>
  <si>
    <t>หนองไข่น้ำ โครงการฝึกทักษะอาชีพฯ</t>
  </si>
  <si>
    <t>อุดหนุนให้แก่โรงเรียนบ้านดอนพะงาด</t>
  </si>
  <si>
    <t>โครงการแข่งขันกีฬาภายในองค์กร</t>
  </si>
  <si>
    <t>ปกครองส่วนท้องถิ่น หรือระหว่างอบต.</t>
  </si>
  <si>
    <t>โครงการจัดเวทีประชาคุมประชาคม</t>
  </si>
  <si>
    <t xml:space="preserve">โครงการสนับสนุนกิจการลูกเสือชาวบ้าน </t>
  </si>
  <si>
    <t>พ.ศ. 2560</t>
  </si>
  <si>
    <t>กองสวัสดิการฯ</t>
  </si>
  <si>
    <t>ประเภทเงินเบี้ยยังชีพคนชรา</t>
  </si>
  <si>
    <t>ประเภทเงินเบี้ยยังชีพคนพิการ</t>
  </si>
  <si>
    <t>ประเภทเงินเบี้ยยังชีพผู้ป่วยเอดส์</t>
  </si>
  <si>
    <t>ประเภทเงินสำรองจ่าย</t>
  </si>
  <si>
    <t xml:space="preserve"> </t>
  </si>
  <si>
    <t>โครงการป้องกันและแก้ไขปัญหาสังคม</t>
  </si>
  <si>
    <t>ที่มีผลกระทบต่อสตรีและครอบครัว</t>
  </si>
  <si>
    <t>สาธารณภัย เช่น ภัยแล้ง อุทกภัยฯ</t>
  </si>
  <si>
    <t>1.1 แผนงานอุสาหกรรมและการโยธา</t>
  </si>
  <si>
    <t>1.1 แผนงานอุตสาหกรรมและการโยธา</t>
  </si>
  <si>
    <t xml:space="preserve">2.1 แผนงานการเกษตร </t>
  </si>
  <si>
    <t>3.1 แผนงานบริหารทั่วไป</t>
  </si>
  <si>
    <t>3.2 แผนงานการศึกษา</t>
  </si>
  <si>
    <t>พ.ศ 2560</t>
  </si>
  <si>
    <t>พ.ศ 2556</t>
  </si>
  <si>
    <t>5.3 แผนงานสร้างความเข้มแข็งของชุมชน</t>
  </si>
  <si>
    <t>5.2 แผนงานการรักษาความสงบภายใน</t>
  </si>
  <si>
    <t>5.4 แผนงานงบกลาง</t>
  </si>
  <si>
    <t>6.1 แผนงานบริหารทั่วไป</t>
  </si>
  <si>
    <t>6.2 แผนงานการศึกษา</t>
  </si>
  <si>
    <t>6.3 แผนงานสาธารณสุข</t>
  </si>
  <si>
    <t>6.4 แผนงานสร้างความเข้มแข็งของชุมชน</t>
  </si>
  <si>
    <t>ยุทธศาสตร์ / แผนงาน</t>
  </si>
  <si>
    <t>พ.ศ. 2561</t>
  </si>
  <si>
    <t>เพื่อจัดกิจกรรม/รัฐพิธีและประเพณีต่างๆ</t>
  </si>
  <si>
    <t>ค่าใช้จ่ายเพื่อจัดกิจกรรมโครงการ</t>
  </si>
  <si>
    <t>เฉลิมพระเกียรติพระบาทสมเด็จ</t>
  </si>
  <si>
    <t>พระเจ้าอยู่หัวและสมเด็จพระนางเจ้า</t>
  </si>
  <si>
    <t>พระบรมราชินีนาถฯ</t>
  </si>
  <si>
    <t>ค่าใช้จ่ายตามโครงการปกป้องสถาบัน</t>
  </si>
  <si>
    <t>อุดหนุนโครงการจัดงาน "พระราชพิธี</t>
  </si>
  <si>
    <t>ถวายพระเพลิงพระบรมศพพระบาท</t>
  </si>
  <si>
    <t>สมเด็จพระปรมินทรมหาภูมิพลฯ</t>
  </si>
  <si>
    <t>ค่าใช้จ่ายโครงการทัศนศักษาเสริมสร้าง</t>
  </si>
  <si>
    <t>ค่าใช้จ่ายโครงการแข่งขันกีฬาหรือ</t>
  </si>
  <si>
    <t>เข้าร่วมโครงการแข่งขันกีฬาศูนย์</t>
  </si>
  <si>
    <t>พัฒนาเด็กเล็กฯ</t>
  </si>
  <si>
    <t>ค่าใช้จ่ายโครงการให้ความรู้ผู้ปกครอง</t>
  </si>
  <si>
    <t>นักเรียนในเรื่องโรคติดต่อในเด็ก</t>
  </si>
  <si>
    <t>ค่าใช้จ่ายโครงการจัดงานประเพณี</t>
  </si>
  <si>
    <t>ลอยกระทง</t>
  </si>
  <si>
    <t>ค่าใช้จ่ายโครงการศูนย์พัฒนาเด็กเล็ก</t>
  </si>
  <si>
    <t>ปลอดโรค</t>
  </si>
  <si>
    <t>ค่าใช้จ่ายโครงการส่งเสริมเด็กไทยให้</t>
  </si>
  <si>
    <t>รักการอ่าน</t>
  </si>
  <si>
    <t>ค่าใช้จ่ายโครงการหนูน้อยฟันสวย</t>
  </si>
  <si>
    <t>กับเด็กนักเรียนศูนย์พัฒนาเด็กเล็กฯ</t>
  </si>
  <si>
    <t>โครงการส่งเสริมอาชีพนักเรียนฯ</t>
  </si>
  <si>
    <t>โครงการก่อสร้างรางระบายน้ำ คสล.</t>
  </si>
  <si>
    <t>ขนาดปากกว้าง 0.30 ม. ยาว 39 ม.</t>
  </si>
  <si>
    <t>หนา 0.15 เมตร ลึกไม่น้อยกว่า 0.30ม.</t>
  </si>
  <si>
    <t>พร้อมฝาปิด</t>
  </si>
  <si>
    <t>โครงการปรับปรุง/ต่อเติมอาคาร</t>
  </si>
  <si>
    <t xml:space="preserve">ศูนย์พัฒนาเด็กเล็ก </t>
  </si>
  <si>
    <t>ปรับปรุง/ต่อเติมอาคาร ตามแบบ</t>
  </si>
  <si>
    <t>อบต.พะงาดกำหนด</t>
  </si>
  <si>
    <t>โครงการปรับภูมิทัศน์</t>
  </si>
  <si>
    <t>ปรับภูมิทัศน์ ตามแบบ</t>
  </si>
  <si>
    <t>โครงการประสานงานเพื่อระดม</t>
  </si>
  <si>
    <t>ทรัพยากรส่งเสริมอนามัยเจริญพันธ์</t>
  </si>
  <si>
    <t>ป้องกันแก้ไขปัญหาเอดส์ฯ</t>
  </si>
  <si>
    <t>โครงการ/กิจกรรม</t>
  </si>
  <si>
    <t>ค่าใช้จ่ายในการดำเนินการป้องกัน</t>
  </si>
  <si>
    <t>และควบคุมโรคพิษสุนัขบ้า</t>
  </si>
  <si>
    <t>ค่าใช้จ่ายสนับสนุนในการสงเคราะห์</t>
  </si>
  <si>
    <t>ค่าใช้จ่ายโครงการขยะเหลือศูนย์ภายใต้นโยบายจังหวัดสะอาด</t>
  </si>
  <si>
    <t>ตำบลพะงาด</t>
  </si>
  <si>
    <t>4.1 แผนงานเคหะและชุมชน</t>
  </si>
  <si>
    <t>โครงการส่งเสริมอาชีพ หมู่บ้าน/ชุมชน</t>
  </si>
  <si>
    <t>ในตำบลพะงาด</t>
  </si>
  <si>
    <t>โครงการพัฒนาสตรีและเสริมสร้าง</t>
  </si>
  <si>
    <t>ความเข้มแข็งของครอบครัว</t>
  </si>
  <si>
    <t>โครงการส่งเสริมและตรวจสุขภาพ</t>
  </si>
  <si>
    <t>ผู้สูงอายุ</t>
  </si>
  <si>
    <t>เงินอุดหนุนงานวันพริก</t>
  </si>
  <si>
    <t>โครงการส่งเสริมคุณธรรมจริยธรรม</t>
  </si>
  <si>
    <t>โครงการส่งเสริมการดำเนินงานและจัดระบบบริการแพทย์ฉุกเฉิน</t>
  </si>
  <si>
    <t>3.3 แผนงานสร้างความเข้มแข็งของชุมชน</t>
  </si>
  <si>
    <t>3.4 แผนงานสังคมสงเคราะห์</t>
  </si>
  <si>
    <t>3.5 แผนงานการศาสนาวัฒนธรรมและนันทนาการ</t>
  </si>
  <si>
    <t>3.6  แผนงานสาธารณสุข</t>
  </si>
  <si>
    <t>3.7  แผนงานงบกลาง</t>
  </si>
  <si>
    <t>อุดหนุนโครงการจัดงานรัฐพิธี</t>
  </si>
  <si>
    <t>วันเฉลิมพระเกียีรติพระบรม</t>
  </si>
  <si>
    <t>โอรสาธิราชฯ</t>
  </si>
  <si>
    <t>แผนการดำเนินงาน ประจำปีงบประมาณ  พ.ศ.  2562 เพิ่มเติม ฉบับที่ 1</t>
  </si>
  <si>
    <t>โครงการปรับเกรดซ่อมแซมถนนภายในตำบลพะงาด จำนวน 4 ช่วง</t>
  </si>
  <si>
    <t xml:space="preserve">ขนาดกว้าง 3-4 เมตร ขนาดยาวรวม 8,100  เมตร ลึก  0.10  เมตร  </t>
  </si>
  <si>
    <t>ภายในตำบลพะงาด</t>
  </si>
  <si>
    <t>พ.ศ 2561</t>
  </si>
  <si>
    <t>พ.ศ. 2562</t>
  </si>
  <si>
    <t>1.2 แผนงานเคหะและชุมชน</t>
  </si>
  <si>
    <t>โครงการติดตั้งชุดไฟฟ้าส่องสว่างพลังงานแสงอาทิตย์ภายในตำบลพะงาด</t>
  </si>
  <si>
    <t xml:space="preserve">ติดตั้งโคมไฟฟ้า LED โซ่ล่าเซลล์ 60 W. พร้อมแบตเตอรี่ เสาโคมไฟสูง 6 เมตร ฐานปูน อุปกรณ์ติดตั้ง จำนวน 17 จุด </t>
  </si>
  <si>
    <t>แผนการดำเนินงาน  ประจำปีงบประมาณ  พ.ศ.  2562 เพิ่มเติมฉบับที่ 1</t>
  </si>
  <si>
    <t xml:space="preserve">โครงการก่อสร้างถนนลาดยางพาราแอสฟัลท์คอนกรีต รหัสทางหลวงท้องถิ่น นม.ถ.229-01 สายทางโนนประดู่ หมู่ที่ 1 - โกรกตาพลู ตำบลพะงาด </t>
  </si>
  <si>
    <t xml:space="preserve">ขนาดกว้าง 6 เมตร ยาว 2,500 เมตร หนา 0.04 เมตร หรือมีพื้นที่ไม่น้อยกว่า 15,000 ตารางเมตร 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</si>
</sst>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(* #,##0.0_);_(* \(#,##0.0\);_(* &quot;-&quot;??_);_(@_)"/>
    <numFmt numFmtId="200" formatCode="_(* #,##0_);_(* \(#,##0\);_(* &quot;-&quot;??_);_(@_)"/>
    <numFmt numFmtId="201" formatCode="0.0"/>
    <numFmt numFmtId="202" formatCode="0.0%"/>
    <numFmt numFmtId="203" formatCode="&quot;ใช่&quot;;&quot;ใช่&quot;;&quot;ไม่ใช่&quot;"/>
    <numFmt numFmtId="204" formatCode="&quot;จริง&quot;;&quot;จริง&quot;;&quot;เท็จ&quot;"/>
    <numFmt numFmtId="205" formatCode="&quot;เปิด&quot;;&quot;เปิด&quot;;&quot;ปิด&quot;"/>
    <numFmt numFmtId="206" formatCode="[$€-2]\ #,##0.00_);[Red]\([$€-2]\ #,##0.00\)"/>
    <numFmt numFmtId="207" formatCode="[&lt;=99999999][$-D000000]0\-####\-####;[$-D000000]#\-####\-####"/>
  </numFmts>
  <fonts count="64">
    <font>
      <sz val="10"/>
      <name val="Arial"/>
      <family val="0"/>
    </font>
    <font>
      <sz val="8"/>
      <name val="Arial"/>
      <family val="2"/>
    </font>
    <font>
      <b/>
      <sz val="16"/>
      <name val="TH SarabunIT๙"/>
      <family val="2"/>
    </font>
    <font>
      <sz val="17"/>
      <name val="TH SarabunIT๙"/>
      <family val="2"/>
    </font>
    <font>
      <sz val="16"/>
      <name val="TH SarabunIT๙"/>
      <family val="2"/>
    </font>
    <font>
      <sz val="15"/>
      <name val="TH SarabunIT๙"/>
      <family val="2"/>
    </font>
    <font>
      <b/>
      <sz val="14"/>
      <name val="TH SarabunIT๙"/>
      <family val="2"/>
    </font>
    <font>
      <sz val="14"/>
      <name val="TH SarabunIT๙"/>
      <family val="2"/>
    </font>
    <font>
      <b/>
      <u val="single"/>
      <sz val="14"/>
      <name val="TH SarabunIT๙"/>
      <family val="2"/>
    </font>
    <font>
      <u val="single"/>
      <sz val="14"/>
      <name val="TH SarabunIT๙"/>
      <family val="2"/>
    </font>
    <font>
      <b/>
      <i/>
      <sz val="14"/>
      <name val="TH SarabunIT๙"/>
      <family val="2"/>
    </font>
    <font>
      <sz val="14"/>
      <color indexed="8"/>
      <name val="TH SarabunIT๙"/>
      <family val="2"/>
    </font>
    <font>
      <sz val="12"/>
      <color indexed="8"/>
      <name val="TH SarabunIT๙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0"/>
      <name val="TH SarabunIT๙"/>
      <family val="2"/>
    </font>
    <font>
      <sz val="14"/>
      <color indexed="10"/>
      <name val="TH SarabunIT๙"/>
      <family val="2"/>
    </font>
    <font>
      <b/>
      <sz val="14"/>
      <color indexed="8"/>
      <name val="TH SarabunIT๙"/>
      <family val="2"/>
    </font>
    <font>
      <b/>
      <sz val="14"/>
      <color indexed="10"/>
      <name val="TH SarabunIT๙"/>
      <family val="2"/>
    </font>
    <font>
      <sz val="16"/>
      <color indexed="8"/>
      <name val="TH SarabunIT๙"/>
      <family val="2"/>
    </font>
    <font>
      <sz val="10"/>
      <color indexed="8"/>
      <name val="Tahoma"/>
      <family val="2"/>
    </font>
    <font>
      <sz val="14"/>
      <color indexed="8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TH SarabunIT๙"/>
      <family val="2"/>
    </font>
    <font>
      <sz val="14"/>
      <color rgb="FFFF0000"/>
      <name val="TH SarabunIT๙"/>
      <family val="2"/>
    </font>
    <font>
      <b/>
      <sz val="14"/>
      <color theme="1"/>
      <name val="TH SarabunIT๙"/>
      <family val="2"/>
    </font>
    <font>
      <b/>
      <sz val="14"/>
      <color rgb="FFFF0000"/>
      <name val="TH SarabunIT๙"/>
      <family val="2"/>
    </font>
    <font>
      <sz val="16"/>
      <color theme="1"/>
      <name val="TH SarabunIT๙"/>
      <family val="2"/>
    </font>
    <font>
      <sz val="14"/>
      <color theme="1"/>
      <name val="TH SarabunIT๙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20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2" applyNumberFormat="0" applyAlignment="0" applyProtection="0"/>
    <xf numFmtId="0" fontId="48" fillId="0" borderId="3" applyNumberFormat="0" applyFill="0" applyAlignment="0" applyProtection="0"/>
    <xf numFmtId="0" fontId="49" fillId="22" borderId="0" applyNumberFormat="0" applyBorder="0" applyAlignment="0" applyProtection="0"/>
    <xf numFmtId="0" fontId="0" fillId="0" borderId="0">
      <alignment/>
      <protection/>
    </xf>
    <xf numFmtId="0" fontId="50" fillId="23" borderId="1" applyNumberFormat="0" applyAlignment="0" applyProtection="0"/>
    <xf numFmtId="0" fontId="51" fillId="24" borderId="0" applyNumberFormat="0" applyBorder="0" applyAlignment="0" applyProtection="0"/>
    <xf numFmtId="0" fontId="52" fillId="0" borderId="4" applyNumberFormat="0" applyFill="0" applyAlignment="0" applyProtection="0"/>
    <xf numFmtId="0" fontId="53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54" fillId="20" borderId="5" applyNumberFormat="0" applyAlignment="0" applyProtection="0"/>
    <xf numFmtId="0" fontId="0" fillId="32" borderId="6" applyNumberFormat="0" applyFont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4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200" fontId="2" fillId="0" borderId="0" xfId="33" applyNumberFormat="1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200" fontId="4" fillId="0" borderId="10" xfId="33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200" fontId="4" fillId="0" borderId="0" xfId="33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200" fontId="4" fillId="0" borderId="0" xfId="33" applyNumberFormat="1" applyFont="1" applyBorder="1" applyAlignment="1">
      <alignment horizontal="center"/>
    </xf>
    <xf numFmtId="200" fontId="2" fillId="0" borderId="0" xfId="33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200" fontId="2" fillId="0" borderId="0" xfId="33" applyNumberFormat="1" applyFont="1" applyBorder="1" applyAlignment="1">
      <alignment/>
    </xf>
    <xf numFmtId="2" fontId="2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1" xfId="0" applyFont="1" applyBorder="1" applyAlignment="1">
      <alignment/>
    </xf>
    <xf numFmtId="200" fontId="7" fillId="0" borderId="11" xfId="33" applyNumberFormat="1" applyFont="1" applyBorder="1" applyAlignment="1">
      <alignment/>
    </xf>
    <xf numFmtId="0" fontId="7" fillId="0" borderId="14" xfId="0" applyFont="1" applyBorder="1" applyAlignment="1">
      <alignment horizontal="center"/>
    </xf>
    <xf numFmtId="0" fontId="7" fillId="0" borderId="14" xfId="0" applyFont="1" applyBorder="1" applyAlignment="1">
      <alignment/>
    </xf>
    <xf numFmtId="200" fontId="7" fillId="0" borderId="14" xfId="33" applyNumberFormat="1" applyFont="1" applyBorder="1" applyAlignment="1">
      <alignment/>
    </xf>
    <xf numFmtId="0" fontId="6" fillId="0" borderId="14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2" xfId="0" applyFont="1" applyBorder="1" applyAlignment="1">
      <alignment/>
    </xf>
    <xf numFmtId="0" fontId="9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5" xfId="0" applyFont="1" applyBorder="1" applyAlignment="1">
      <alignment/>
    </xf>
    <xf numFmtId="200" fontId="7" fillId="0" borderId="15" xfId="33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200" fontId="7" fillId="0" borderId="0" xfId="33" applyNumberFormat="1" applyFont="1" applyBorder="1" applyAlignment="1">
      <alignment/>
    </xf>
    <xf numFmtId="0" fontId="6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200" fontId="7" fillId="0" borderId="14" xfId="33" applyNumberFormat="1" applyFont="1" applyBorder="1" applyAlignment="1">
      <alignment horizontal="center"/>
    </xf>
    <xf numFmtId="200" fontId="7" fillId="0" borderId="11" xfId="33" applyNumberFormat="1" applyFont="1" applyBorder="1" applyAlignment="1">
      <alignment horizontal="center"/>
    </xf>
    <xf numFmtId="200" fontId="7" fillId="0" borderId="14" xfId="33" applyNumberFormat="1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4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3" xfId="0" applyFont="1" applyBorder="1" applyAlignment="1">
      <alignment/>
    </xf>
    <xf numFmtId="200" fontId="7" fillId="0" borderId="12" xfId="33" applyNumberFormat="1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200" fontId="6" fillId="0" borderId="0" xfId="33" applyNumberFormat="1" applyFont="1" applyBorder="1" applyAlignment="1">
      <alignment/>
    </xf>
    <xf numFmtId="0" fontId="7" fillId="0" borderId="18" xfId="0" applyFont="1" applyBorder="1" applyAlignment="1">
      <alignment horizontal="center"/>
    </xf>
    <xf numFmtId="0" fontId="7" fillId="0" borderId="18" xfId="0" applyFont="1" applyBorder="1" applyAlignment="1">
      <alignment/>
    </xf>
    <xf numFmtId="0" fontId="2" fillId="0" borderId="0" xfId="0" applyFont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7" fillId="0" borderId="19" xfId="0" applyFont="1" applyBorder="1" applyAlignment="1">
      <alignment/>
    </xf>
    <xf numFmtId="3" fontId="7" fillId="0" borderId="14" xfId="0" applyNumberFormat="1" applyFont="1" applyBorder="1" applyAlignment="1">
      <alignment horizontal="center"/>
    </xf>
    <xf numFmtId="200" fontId="10" fillId="0" borderId="0" xfId="33" applyNumberFormat="1" applyFont="1" applyBorder="1" applyAlignment="1">
      <alignment/>
    </xf>
    <xf numFmtId="3" fontId="7" fillId="0" borderId="14" xfId="0" applyNumberFormat="1" applyFont="1" applyBorder="1" applyAlignment="1">
      <alignment/>
    </xf>
    <xf numFmtId="0" fontId="6" fillId="0" borderId="18" xfId="0" applyFont="1" applyBorder="1" applyAlignment="1">
      <alignment/>
    </xf>
    <xf numFmtId="200" fontId="7" fillId="0" borderId="18" xfId="33" applyNumberFormat="1" applyFont="1" applyBorder="1" applyAlignment="1">
      <alignment/>
    </xf>
    <xf numFmtId="0" fontId="7" fillId="0" borderId="20" xfId="0" applyFont="1" applyBorder="1" applyAlignment="1">
      <alignment/>
    </xf>
    <xf numFmtId="0" fontId="6" fillId="0" borderId="20" xfId="0" applyFont="1" applyBorder="1" applyAlignment="1">
      <alignment horizontal="center"/>
    </xf>
    <xf numFmtId="200" fontId="6" fillId="0" borderId="20" xfId="33" applyNumberFormat="1" applyFont="1" applyBorder="1" applyAlignment="1">
      <alignment/>
    </xf>
    <xf numFmtId="0" fontId="7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right"/>
    </xf>
    <xf numFmtId="0" fontId="6" fillId="0" borderId="23" xfId="0" applyFont="1" applyBorder="1" applyAlignment="1">
      <alignment horizontal="center"/>
    </xf>
    <xf numFmtId="200" fontId="6" fillId="0" borderId="23" xfId="33" applyNumberFormat="1" applyFont="1" applyBorder="1" applyAlignment="1">
      <alignment/>
    </xf>
    <xf numFmtId="0" fontId="7" fillId="0" borderId="21" xfId="0" applyFont="1" applyBorder="1" applyAlignment="1">
      <alignment/>
    </xf>
    <xf numFmtId="200" fontId="7" fillId="0" borderId="21" xfId="33" applyNumberFormat="1" applyFont="1" applyBorder="1" applyAlignment="1">
      <alignment/>
    </xf>
    <xf numFmtId="0" fontId="7" fillId="0" borderId="20" xfId="0" applyFont="1" applyBorder="1" applyAlignment="1">
      <alignment horizontal="center"/>
    </xf>
    <xf numFmtId="200" fontId="7" fillId="0" borderId="20" xfId="33" applyNumberFormat="1" applyFont="1" applyBorder="1" applyAlignment="1">
      <alignment/>
    </xf>
    <xf numFmtId="0" fontId="7" fillId="0" borderId="24" xfId="0" applyFont="1" applyBorder="1" applyAlignment="1">
      <alignment/>
    </xf>
    <xf numFmtId="0" fontId="7" fillId="0" borderId="24" xfId="0" applyFont="1" applyBorder="1" applyAlignment="1">
      <alignment horizontal="center"/>
    </xf>
    <xf numFmtId="200" fontId="7" fillId="0" borderId="24" xfId="33" applyNumberFormat="1" applyFont="1" applyBorder="1" applyAlignment="1">
      <alignment/>
    </xf>
    <xf numFmtId="0" fontId="6" fillId="0" borderId="25" xfId="0" applyFont="1" applyBorder="1" applyAlignment="1">
      <alignment horizontal="left"/>
    </xf>
    <xf numFmtId="0" fontId="7" fillId="0" borderId="25" xfId="0" applyFont="1" applyBorder="1" applyAlignment="1">
      <alignment horizontal="center"/>
    </xf>
    <xf numFmtId="0" fontId="7" fillId="0" borderId="21" xfId="0" applyFont="1" applyBorder="1" applyAlignment="1">
      <alignment horizontal="left"/>
    </xf>
    <xf numFmtId="200" fontId="7" fillId="0" borderId="21" xfId="33" applyNumberFormat="1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200" fontId="6" fillId="0" borderId="21" xfId="33" applyNumberFormat="1" applyFont="1" applyBorder="1" applyAlignment="1">
      <alignment horizontal="center"/>
    </xf>
    <xf numFmtId="0" fontId="6" fillId="0" borderId="21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6" fillId="0" borderId="23" xfId="0" applyFont="1" applyBorder="1" applyAlignment="1">
      <alignment horizontal="right"/>
    </xf>
    <xf numFmtId="2" fontId="6" fillId="0" borderId="23" xfId="0" applyNumberFormat="1" applyFont="1" applyBorder="1" applyAlignment="1">
      <alignment horizontal="center"/>
    </xf>
    <xf numFmtId="200" fontId="6" fillId="0" borderId="24" xfId="33" applyNumberFormat="1" applyFont="1" applyBorder="1" applyAlignment="1">
      <alignment/>
    </xf>
    <xf numFmtId="3" fontId="7" fillId="0" borderId="18" xfId="0" applyNumberFormat="1" applyFont="1" applyBorder="1" applyAlignment="1">
      <alignment horizontal="center"/>
    </xf>
    <xf numFmtId="3" fontId="7" fillId="0" borderId="21" xfId="0" applyNumberFormat="1" applyFont="1" applyBorder="1" applyAlignment="1">
      <alignment horizontal="center"/>
    </xf>
    <xf numFmtId="200" fontId="7" fillId="0" borderId="21" xfId="33" applyNumberFormat="1" applyFont="1" applyBorder="1" applyAlignment="1">
      <alignment/>
    </xf>
    <xf numFmtId="200" fontId="7" fillId="0" borderId="25" xfId="0" applyNumberFormat="1" applyFont="1" applyBorder="1" applyAlignment="1">
      <alignment/>
    </xf>
    <xf numFmtId="0" fontId="6" fillId="0" borderId="13" xfId="0" applyFont="1" applyBorder="1" applyAlignment="1">
      <alignment horizontal="center"/>
    </xf>
    <xf numFmtId="200" fontId="6" fillId="0" borderId="13" xfId="33" applyNumberFormat="1" applyFont="1" applyBorder="1" applyAlignment="1">
      <alignment/>
    </xf>
    <xf numFmtId="0" fontId="6" fillId="0" borderId="26" xfId="0" applyFont="1" applyBorder="1" applyAlignment="1">
      <alignment horizontal="right"/>
    </xf>
    <xf numFmtId="0" fontId="6" fillId="0" borderId="26" xfId="0" applyFont="1" applyBorder="1" applyAlignment="1">
      <alignment horizontal="center"/>
    </xf>
    <xf numFmtId="200" fontId="6" fillId="0" borderId="26" xfId="33" applyNumberFormat="1" applyFont="1" applyBorder="1" applyAlignment="1">
      <alignment/>
    </xf>
    <xf numFmtId="194" fontId="7" fillId="0" borderId="18" xfId="33" applyFont="1" applyBorder="1" applyAlignment="1">
      <alignment horizontal="center"/>
    </xf>
    <xf numFmtId="194" fontId="7" fillId="0" borderId="20" xfId="33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3" fontId="7" fillId="0" borderId="11" xfId="0" applyNumberFormat="1" applyFont="1" applyBorder="1" applyAlignment="1">
      <alignment horizontal="center"/>
    </xf>
    <xf numFmtId="0" fontId="11" fillId="33" borderId="13" xfId="0" applyFont="1" applyFill="1" applyBorder="1" applyAlignment="1">
      <alignment vertical="center" wrapText="1"/>
    </xf>
    <xf numFmtId="0" fontId="11" fillId="33" borderId="11" xfId="0" applyFont="1" applyFill="1" applyBorder="1" applyAlignment="1">
      <alignment vertical="center" wrapText="1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2" fillId="0" borderId="0" xfId="0" applyFont="1" applyAlignment="1">
      <alignment/>
    </xf>
    <xf numFmtId="0" fontId="6" fillId="0" borderId="27" xfId="0" applyFont="1" applyBorder="1" applyAlignment="1">
      <alignment/>
    </xf>
    <xf numFmtId="0" fontId="12" fillId="33" borderId="11" xfId="0" applyFont="1" applyFill="1" applyBorder="1" applyAlignment="1">
      <alignment vertical="center" wrapText="1"/>
    </xf>
    <xf numFmtId="200" fontId="7" fillId="0" borderId="16" xfId="33" applyNumberFormat="1" applyFont="1" applyBorder="1" applyAlignment="1">
      <alignment/>
    </xf>
    <xf numFmtId="200" fontId="7" fillId="0" borderId="28" xfId="33" applyNumberFormat="1" applyFont="1" applyBorder="1" applyAlignment="1">
      <alignment/>
    </xf>
    <xf numFmtId="0" fontId="7" fillId="0" borderId="28" xfId="0" applyFont="1" applyBorder="1" applyAlignment="1">
      <alignment/>
    </xf>
    <xf numFmtId="0" fontId="58" fillId="0" borderId="0" xfId="0" applyFont="1" applyAlignment="1">
      <alignment/>
    </xf>
    <xf numFmtId="200" fontId="7" fillId="0" borderId="11" xfId="33" applyNumberFormat="1" applyFont="1" applyBorder="1" applyAlignment="1">
      <alignment horizontal="left"/>
    </xf>
    <xf numFmtId="0" fontId="59" fillId="0" borderId="0" xfId="0" applyFont="1" applyBorder="1" applyAlignment="1">
      <alignment horizontal="center"/>
    </xf>
    <xf numFmtId="0" fontId="59" fillId="0" borderId="0" xfId="0" applyFont="1" applyBorder="1" applyAlignment="1">
      <alignment/>
    </xf>
    <xf numFmtId="200" fontId="6" fillId="34" borderId="13" xfId="33" applyNumberFormat="1" applyFont="1" applyFill="1" applyBorder="1" applyAlignment="1">
      <alignment/>
    </xf>
    <xf numFmtId="0" fontId="7" fillId="33" borderId="0" xfId="0" applyFont="1" applyFill="1" applyAlignment="1">
      <alignment/>
    </xf>
    <xf numFmtId="0" fontId="60" fillId="0" borderId="0" xfId="0" applyFont="1" applyAlignment="1">
      <alignment horizontal="left"/>
    </xf>
    <xf numFmtId="0" fontId="6" fillId="33" borderId="0" xfId="0" applyFont="1" applyFill="1" applyBorder="1" applyAlignment="1">
      <alignment horizontal="center"/>
    </xf>
    <xf numFmtId="200" fontId="6" fillId="33" borderId="0" xfId="33" applyNumberFormat="1" applyFont="1" applyFill="1" applyBorder="1" applyAlignment="1">
      <alignment/>
    </xf>
    <xf numFmtId="0" fontId="7" fillId="33" borderId="0" xfId="0" applyFont="1" applyFill="1" applyBorder="1" applyAlignment="1">
      <alignment horizontal="center"/>
    </xf>
    <xf numFmtId="62" fontId="7" fillId="0" borderId="21" xfId="0" applyNumberFormat="1" applyFont="1" applyBorder="1" applyAlignment="1">
      <alignment horizontal="center"/>
    </xf>
    <xf numFmtId="3" fontId="7" fillId="0" borderId="11" xfId="0" applyNumberFormat="1" applyFont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200" fontId="6" fillId="0" borderId="0" xfId="33" applyNumberFormat="1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4" fillId="0" borderId="0" xfId="0" applyFont="1" applyAlignment="1">
      <alignment horizontal="center"/>
    </xf>
    <xf numFmtId="62" fontId="7" fillId="0" borderId="21" xfId="47" applyNumberFormat="1" applyFont="1" applyBorder="1" applyAlignment="1">
      <alignment horizontal="center"/>
      <protection/>
    </xf>
    <xf numFmtId="0" fontId="6" fillId="0" borderId="22" xfId="0" applyFont="1" applyBorder="1" applyAlignment="1">
      <alignment horizontal="center"/>
    </xf>
    <xf numFmtId="62" fontId="6" fillId="0" borderId="22" xfId="0" applyNumberFormat="1" applyFont="1" applyBorder="1" applyAlignment="1">
      <alignment horizontal="center"/>
    </xf>
    <xf numFmtId="0" fontId="6" fillId="0" borderId="29" xfId="0" applyFont="1" applyBorder="1" applyAlignment="1">
      <alignment horizontal="right"/>
    </xf>
    <xf numFmtId="0" fontId="6" fillId="0" borderId="29" xfId="0" applyFont="1" applyBorder="1" applyAlignment="1">
      <alignment horizontal="center"/>
    </xf>
    <xf numFmtId="62" fontId="6" fillId="0" borderId="29" xfId="0" applyNumberFormat="1" applyFont="1" applyBorder="1" applyAlignment="1">
      <alignment horizontal="center"/>
    </xf>
    <xf numFmtId="0" fontId="7" fillId="0" borderId="29" xfId="0" applyFont="1" applyBorder="1" applyAlignment="1">
      <alignment/>
    </xf>
    <xf numFmtId="200" fontId="6" fillId="34" borderId="13" xfId="33" applyNumberFormat="1" applyFont="1" applyFill="1" applyBorder="1" applyAlignment="1">
      <alignment horizontal="right"/>
    </xf>
    <xf numFmtId="200" fontId="7" fillId="0" borderId="12" xfId="33" applyNumberFormat="1" applyFont="1" applyBorder="1" applyAlignment="1">
      <alignment horizontal="center"/>
    </xf>
    <xf numFmtId="0" fontId="4" fillId="0" borderId="0" xfId="0" applyFont="1" applyFill="1" applyAlignment="1">
      <alignment/>
    </xf>
    <xf numFmtId="200" fontId="59" fillId="0" borderId="11" xfId="33" applyNumberFormat="1" applyFont="1" applyBorder="1" applyAlignment="1">
      <alignment/>
    </xf>
    <xf numFmtId="200" fontId="59" fillId="0" borderId="14" xfId="33" applyNumberFormat="1" applyFont="1" applyBorder="1" applyAlignment="1">
      <alignment/>
    </xf>
    <xf numFmtId="200" fontId="59" fillId="0" borderId="11" xfId="33" applyNumberFormat="1" applyFont="1" applyBorder="1" applyAlignment="1">
      <alignment horizontal="center"/>
    </xf>
    <xf numFmtId="200" fontId="59" fillId="0" borderId="14" xfId="33" applyNumberFormat="1" applyFont="1" applyBorder="1" applyAlignment="1">
      <alignment horizontal="center"/>
    </xf>
    <xf numFmtId="3" fontId="59" fillId="0" borderId="11" xfId="0" applyNumberFormat="1" applyFont="1" applyBorder="1" applyAlignment="1">
      <alignment/>
    </xf>
    <xf numFmtId="200" fontId="59" fillId="0" borderId="12" xfId="33" applyNumberFormat="1" applyFont="1" applyBorder="1" applyAlignment="1">
      <alignment/>
    </xf>
    <xf numFmtId="0" fontId="59" fillId="0" borderId="14" xfId="0" applyFont="1" applyBorder="1" applyAlignment="1">
      <alignment horizontal="center"/>
    </xf>
    <xf numFmtId="0" fontId="59" fillId="0" borderId="14" xfId="0" applyFont="1" applyBorder="1" applyAlignment="1">
      <alignment/>
    </xf>
    <xf numFmtId="0" fontId="59" fillId="0" borderId="0" xfId="0" applyFont="1" applyAlignment="1">
      <alignment/>
    </xf>
    <xf numFmtId="0" fontId="59" fillId="0" borderId="12" xfId="0" applyFont="1" applyBorder="1" applyAlignment="1">
      <alignment horizontal="center"/>
    </xf>
    <xf numFmtId="0" fontId="59" fillId="0" borderId="12" xfId="0" applyFont="1" applyBorder="1" applyAlignment="1">
      <alignment/>
    </xf>
    <xf numFmtId="0" fontId="59" fillId="0" borderId="11" xfId="0" applyFont="1" applyBorder="1" applyAlignment="1">
      <alignment horizontal="center"/>
    </xf>
    <xf numFmtId="0" fontId="59" fillId="0" borderId="11" xfId="0" applyFont="1" applyBorder="1" applyAlignment="1">
      <alignment/>
    </xf>
    <xf numFmtId="0" fontId="59" fillId="0" borderId="16" xfId="0" applyFont="1" applyBorder="1" applyAlignment="1">
      <alignment/>
    </xf>
    <xf numFmtId="0" fontId="59" fillId="0" borderId="17" xfId="0" applyFont="1" applyBorder="1" applyAlignment="1">
      <alignment/>
    </xf>
    <xf numFmtId="0" fontId="59" fillId="0" borderId="11" xfId="0" applyFont="1" applyBorder="1" applyAlignment="1">
      <alignment/>
    </xf>
    <xf numFmtId="0" fontId="59" fillId="0" borderId="14" xfId="0" applyFont="1" applyBorder="1" applyAlignment="1">
      <alignment/>
    </xf>
    <xf numFmtId="0" fontId="59" fillId="0" borderId="11" xfId="0" applyFont="1" applyBorder="1" applyAlignment="1">
      <alignment horizontal="left"/>
    </xf>
    <xf numFmtId="0" fontId="59" fillId="0" borderId="14" xfId="0" applyFont="1" applyBorder="1" applyAlignment="1">
      <alignment horizontal="left"/>
    </xf>
    <xf numFmtId="0" fontId="59" fillId="0" borderId="15" xfId="0" applyFont="1" applyBorder="1" applyAlignment="1">
      <alignment/>
    </xf>
    <xf numFmtId="0" fontId="59" fillId="0" borderId="12" xfId="0" applyFont="1" applyBorder="1" applyAlignment="1">
      <alignment horizontal="left"/>
    </xf>
    <xf numFmtId="200" fontId="59" fillId="0" borderId="12" xfId="33" applyNumberFormat="1" applyFont="1" applyBorder="1" applyAlignment="1">
      <alignment horizontal="center"/>
    </xf>
    <xf numFmtId="200" fontId="61" fillId="0" borderId="14" xfId="33" applyNumberFormat="1" applyFont="1" applyBorder="1" applyAlignment="1">
      <alignment horizontal="center"/>
    </xf>
    <xf numFmtId="200" fontId="59" fillId="0" borderId="13" xfId="33" applyNumberFormat="1" applyFont="1" applyBorder="1" applyAlignment="1">
      <alignment horizontal="right"/>
    </xf>
    <xf numFmtId="3" fontId="59" fillId="0" borderId="11" xfId="0" applyNumberFormat="1" applyFont="1" applyBorder="1" applyAlignment="1">
      <alignment horizontal="right"/>
    </xf>
    <xf numFmtId="200" fontId="59" fillId="0" borderId="16" xfId="33" applyNumberFormat="1" applyFont="1" applyBorder="1" applyAlignment="1">
      <alignment/>
    </xf>
    <xf numFmtId="200" fontId="59" fillId="0" borderId="12" xfId="33" applyNumberFormat="1" applyFont="1" applyBorder="1" applyAlignment="1">
      <alignment vertical="top"/>
    </xf>
    <xf numFmtId="0" fontId="7" fillId="0" borderId="13" xfId="0" applyFont="1" applyBorder="1" applyAlignment="1">
      <alignment horizontal="center" vertical="top"/>
    </xf>
    <xf numFmtId="200" fontId="59" fillId="33" borderId="12" xfId="33" applyNumberFormat="1" applyFont="1" applyFill="1" applyBorder="1" applyAlignment="1">
      <alignment vertical="top"/>
    </xf>
    <xf numFmtId="0" fontId="62" fillId="0" borderId="0" xfId="0" applyFont="1" applyBorder="1" applyAlignment="1">
      <alignment/>
    </xf>
    <xf numFmtId="0" fontId="7" fillId="0" borderId="22" xfId="0" applyFont="1" applyBorder="1" applyAlignment="1">
      <alignment/>
    </xf>
    <xf numFmtId="62" fontId="7" fillId="0" borderId="24" xfId="0" applyNumberFormat="1" applyFont="1" applyBorder="1" applyAlignment="1">
      <alignment horizontal="center"/>
    </xf>
    <xf numFmtId="200" fontId="7" fillId="0" borderId="0" xfId="0" applyNumberFormat="1" applyFont="1" applyAlignment="1">
      <alignment/>
    </xf>
    <xf numFmtId="62" fontId="6" fillId="0" borderId="29" xfId="0" applyNumberFormat="1" applyFont="1" applyBorder="1" applyAlignment="1">
      <alignment horizontal="right"/>
    </xf>
    <xf numFmtId="0" fontId="4" fillId="0" borderId="12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27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7" fillId="0" borderId="11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6" fillId="0" borderId="0" xfId="0" applyFont="1" applyBorder="1" applyAlignment="1">
      <alignment horizontal="center"/>
    </xf>
    <xf numFmtId="0" fontId="4" fillId="0" borderId="11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6" fillId="0" borderId="28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34" borderId="13" xfId="0" applyFont="1" applyFill="1" applyBorder="1" applyAlignment="1">
      <alignment horizontal="center"/>
    </xf>
    <xf numFmtId="0" fontId="7" fillId="34" borderId="13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11" fillId="33" borderId="11" xfId="0" applyFont="1" applyFill="1" applyBorder="1" applyAlignment="1">
      <alignment horizontal="left" vertical="top" wrapText="1"/>
    </xf>
    <xf numFmtId="0" fontId="11" fillId="33" borderId="14" xfId="0" applyFont="1" applyFill="1" applyBorder="1" applyAlignment="1">
      <alignment horizontal="left" vertical="top" wrapText="1"/>
    </xf>
    <xf numFmtId="0" fontId="11" fillId="33" borderId="12" xfId="0" applyFont="1" applyFill="1" applyBorder="1" applyAlignment="1">
      <alignment horizontal="left" vertical="top" wrapText="1"/>
    </xf>
    <xf numFmtId="0" fontId="7" fillId="0" borderId="11" xfId="0" applyFont="1" applyBorder="1" applyAlignment="1">
      <alignment horizontal="center" vertical="top"/>
    </xf>
    <xf numFmtId="0" fontId="7" fillId="0" borderId="14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0" fontId="63" fillId="0" borderId="11" xfId="0" applyFont="1" applyBorder="1" applyAlignment="1">
      <alignment horizontal="left" vertical="top" wrapText="1"/>
    </xf>
    <xf numFmtId="0" fontId="63" fillId="0" borderId="14" xfId="0" applyFont="1" applyBorder="1" applyAlignment="1">
      <alignment horizontal="left" vertical="top" wrapText="1"/>
    </xf>
    <xf numFmtId="0" fontId="63" fillId="0" borderId="12" xfId="0" applyFont="1" applyBorder="1" applyAlignment="1">
      <alignment horizontal="left" vertical="top" wrapText="1"/>
    </xf>
    <xf numFmtId="0" fontId="59" fillId="0" borderId="11" xfId="0" applyFont="1" applyBorder="1" applyAlignment="1">
      <alignment horizontal="left" vertical="top" wrapText="1"/>
    </xf>
    <xf numFmtId="0" fontId="59" fillId="0" borderId="12" xfId="0" applyFont="1" applyBorder="1" applyAlignment="1">
      <alignment horizontal="left" vertical="top" wrapText="1"/>
    </xf>
    <xf numFmtId="200" fontId="59" fillId="0" borderId="11" xfId="33" applyNumberFormat="1" applyFont="1" applyBorder="1" applyAlignment="1">
      <alignment horizontal="left" vertical="top"/>
    </xf>
    <xf numFmtId="200" fontId="59" fillId="0" borderId="12" xfId="33" applyNumberFormat="1" applyFont="1" applyBorder="1" applyAlignment="1">
      <alignment horizontal="left" vertical="top"/>
    </xf>
    <xf numFmtId="0" fontId="7" fillId="0" borderId="17" xfId="0" applyFont="1" applyBorder="1" applyAlignment="1">
      <alignment horizontal="center" vertical="top"/>
    </xf>
    <xf numFmtId="0" fontId="7" fillId="34" borderId="28" xfId="0" applyFont="1" applyFill="1" applyBorder="1" applyAlignment="1">
      <alignment horizontal="center"/>
    </xf>
    <xf numFmtId="0" fontId="7" fillId="34" borderId="30" xfId="0" applyFont="1" applyFill="1" applyBorder="1" applyAlignment="1">
      <alignment horizontal="center"/>
    </xf>
    <xf numFmtId="0" fontId="7" fillId="34" borderId="31" xfId="0" applyFont="1" applyFill="1" applyBorder="1" applyAlignment="1">
      <alignment horizontal="center"/>
    </xf>
    <xf numFmtId="0" fontId="8" fillId="0" borderId="11" xfId="0" applyFont="1" applyBorder="1" applyAlignment="1">
      <alignment horizontal="left" vertical="top"/>
    </xf>
    <xf numFmtId="0" fontId="8" fillId="0" borderId="14" xfId="0" applyFont="1" applyBorder="1" applyAlignment="1">
      <alignment horizontal="left" vertical="top"/>
    </xf>
    <xf numFmtId="0" fontId="8" fillId="0" borderId="12" xfId="0" applyFont="1" applyBorder="1" applyAlignment="1">
      <alignment horizontal="left" vertical="top"/>
    </xf>
    <xf numFmtId="3" fontId="7" fillId="0" borderId="14" xfId="0" applyNumberFormat="1" applyFont="1" applyBorder="1" applyAlignment="1">
      <alignment horizontal="right"/>
    </xf>
    <xf numFmtId="4" fontId="7" fillId="0" borderId="21" xfId="0" applyNumberFormat="1" applyFont="1" applyBorder="1" applyAlignment="1">
      <alignment horizontal="right"/>
    </xf>
    <xf numFmtId="4" fontId="7" fillId="0" borderId="24" xfId="0" applyNumberFormat="1" applyFont="1" applyBorder="1" applyAlignment="1">
      <alignment horizontal="right"/>
    </xf>
    <xf numFmtId="4" fontId="6" fillId="0" borderId="22" xfId="0" applyNumberFormat="1" applyFont="1" applyBorder="1" applyAlignment="1">
      <alignment horizontal="right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 2" xfId="47"/>
    <cellStyle name="ป้อนค่า" xfId="48"/>
    <cellStyle name="ปานกลาง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95250</xdr:colOff>
      <xdr:row>30</xdr:row>
      <xdr:rowOff>38100</xdr:rowOff>
    </xdr:from>
    <xdr:ext cx="76200" cy="200025"/>
    <xdr:sp fLocksText="0">
      <xdr:nvSpPr>
        <xdr:cNvPr id="1" name="Text Box 10"/>
        <xdr:cNvSpPr txBox="1">
          <a:spLocks noChangeArrowheads="1"/>
        </xdr:cNvSpPr>
      </xdr:nvSpPr>
      <xdr:spPr>
        <a:xfrm>
          <a:off x="7353300" y="794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171450</xdr:colOff>
      <xdr:row>28</xdr:row>
      <xdr:rowOff>114300</xdr:rowOff>
    </xdr:from>
    <xdr:ext cx="76200" cy="200025"/>
    <xdr:sp fLocksText="0">
      <xdr:nvSpPr>
        <xdr:cNvPr id="2" name="Text Box 12"/>
        <xdr:cNvSpPr txBox="1">
          <a:spLocks noChangeArrowheads="1"/>
        </xdr:cNvSpPr>
      </xdr:nvSpPr>
      <xdr:spPr>
        <a:xfrm>
          <a:off x="6429375" y="744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5</xdr:col>
      <xdr:colOff>695325</xdr:colOff>
      <xdr:row>66</xdr:row>
      <xdr:rowOff>0</xdr:rowOff>
    </xdr:from>
    <xdr:to>
      <xdr:col>5</xdr:col>
      <xdr:colOff>952500</xdr:colOff>
      <xdr:row>66</xdr:row>
      <xdr:rowOff>0</xdr:rowOff>
    </xdr:to>
    <xdr:sp>
      <xdr:nvSpPr>
        <xdr:cNvPr id="3" name="Text Box 16"/>
        <xdr:cNvSpPr txBox="1">
          <a:spLocks noChangeArrowheads="1"/>
        </xdr:cNvSpPr>
      </xdr:nvSpPr>
      <xdr:spPr>
        <a:xfrm>
          <a:off x="9001125" y="1823085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-8-</a:t>
          </a:r>
        </a:p>
      </xdr:txBody>
    </xdr:sp>
    <xdr:clientData/>
  </xdr:twoCellAnchor>
  <xdr:twoCellAnchor>
    <xdr:from>
      <xdr:col>5</xdr:col>
      <xdr:colOff>695325</xdr:colOff>
      <xdr:row>101</xdr:row>
      <xdr:rowOff>257175</xdr:rowOff>
    </xdr:from>
    <xdr:to>
      <xdr:col>5</xdr:col>
      <xdr:colOff>952500</xdr:colOff>
      <xdr:row>102</xdr:row>
      <xdr:rowOff>276225</xdr:rowOff>
    </xdr:to>
    <xdr:sp fLocksText="0">
      <xdr:nvSpPr>
        <xdr:cNvPr id="4" name="Text Box 19"/>
        <xdr:cNvSpPr txBox="1">
          <a:spLocks noChangeArrowheads="1"/>
        </xdr:cNvSpPr>
      </xdr:nvSpPr>
      <xdr:spPr>
        <a:xfrm>
          <a:off x="9001125" y="28527375"/>
          <a:ext cx="2571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676275</xdr:colOff>
      <xdr:row>118</xdr:row>
      <xdr:rowOff>161925</xdr:rowOff>
    </xdr:from>
    <xdr:to>
      <xdr:col>5</xdr:col>
      <xdr:colOff>933450</xdr:colOff>
      <xdr:row>120</xdr:row>
      <xdr:rowOff>19050</xdr:rowOff>
    </xdr:to>
    <xdr:sp>
      <xdr:nvSpPr>
        <xdr:cNvPr id="5" name="Text Box 20"/>
        <xdr:cNvSpPr txBox="1">
          <a:spLocks noChangeArrowheads="1"/>
        </xdr:cNvSpPr>
      </xdr:nvSpPr>
      <xdr:spPr>
        <a:xfrm>
          <a:off x="8982075" y="33185100"/>
          <a:ext cx="2571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 vert="vert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oneCellAnchor>
    <xdr:from>
      <xdr:col>5</xdr:col>
      <xdr:colOff>514350</xdr:colOff>
      <xdr:row>145</xdr:row>
      <xdr:rowOff>66675</xdr:rowOff>
    </xdr:from>
    <xdr:ext cx="76200" cy="200025"/>
    <xdr:sp fLocksText="0">
      <xdr:nvSpPr>
        <xdr:cNvPr id="6" name="Text Box 5"/>
        <xdr:cNvSpPr txBox="1">
          <a:spLocks noChangeArrowheads="1"/>
        </xdr:cNvSpPr>
      </xdr:nvSpPr>
      <xdr:spPr>
        <a:xfrm>
          <a:off x="8820150" y="40309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95250</xdr:colOff>
      <xdr:row>145</xdr:row>
      <xdr:rowOff>38100</xdr:rowOff>
    </xdr:from>
    <xdr:ext cx="76200" cy="200025"/>
    <xdr:sp fLocksText="0">
      <xdr:nvSpPr>
        <xdr:cNvPr id="7" name="Text Box 10"/>
        <xdr:cNvSpPr txBox="1">
          <a:spLocks noChangeArrowheads="1"/>
        </xdr:cNvSpPr>
      </xdr:nvSpPr>
      <xdr:spPr>
        <a:xfrm>
          <a:off x="7353300" y="40281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171450</xdr:colOff>
      <xdr:row>143</xdr:row>
      <xdr:rowOff>114300</xdr:rowOff>
    </xdr:from>
    <xdr:ext cx="76200" cy="200025"/>
    <xdr:sp fLocksText="0">
      <xdr:nvSpPr>
        <xdr:cNvPr id="8" name="Text Box 12"/>
        <xdr:cNvSpPr txBox="1">
          <a:spLocks noChangeArrowheads="1"/>
        </xdr:cNvSpPr>
      </xdr:nvSpPr>
      <xdr:spPr>
        <a:xfrm>
          <a:off x="6429375" y="3978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5</xdr:col>
      <xdr:colOff>695325</xdr:colOff>
      <xdr:row>151</xdr:row>
      <xdr:rowOff>57150</xdr:rowOff>
    </xdr:from>
    <xdr:to>
      <xdr:col>5</xdr:col>
      <xdr:colOff>952500</xdr:colOff>
      <xdr:row>151</xdr:row>
      <xdr:rowOff>276225</xdr:rowOff>
    </xdr:to>
    <xdr:sp fLocksText="0">
      <xdr:nvSpPr>
        <xdr:cNvPr id="9" name="Text Box 14"/>
        <xdr:cNvSpPr txBox="1">
          <a:spLocks noChangeArrowheads="1"/>
        </xdr:cNvSpPr>
      </xdr:nvSpPr>
      <xdr:spPr>
        <a:xfrm>
          <a:off x="9001125" y="42014775"/>
          <a:ext cx="257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676275</xdr:colOff>
      <xdr:row>164</xdr:row>
      <xdr:rowOff>76200</xdr:rowOff>
    </xdr:from>
    <xdr:to>
      <xdr:col>5</xdr:col>
      <xdr:colOff>933450</xdr:colOff>
      <xdr:row>164</xdr:row>
      <xdr:rowOff>285750</xdr:rowOff>
    </xdr:to>
    <xdr:sp fLocksText="0">
      <xdr:nvSpPr>
        <xdr:cNvPr id="10" name="Text Box 15"/>
        <xdr:cNvSpPr txBox="1">
          <a:spLocks noChangeArrowheads="1"/>
        </xdr:cNvSpPr>
      </xdr:nvSpPr>
      <xdr:spPr>
        <a:xfrm>
          <a:off x="8982075" y="45748575"/>
          <a:ext cx="2571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695325</xdr:colOff>
      <xdr:row>175</xdr:row>
      <xdr:rowOff>0</xdr:rowOff>
    </xdr:from>
    <xdr:to>
      <xdr:col>5</xdr:col>
      <xdr:colOff>952500</xdr:colOff>
      <xdr:row>175</xdr:row>
      <xdr:rowOff>0</xdr:rowOff>
    </xdr:to>
    <xdr:sp>
      <xdr:nvSpPr>
        <xdr:cNvPr id="11" name="Text Box 16"/>
        <xdr:cNvSpPr txBox="1">
          <a:spLocks noChangeArrowheads="1"/>
        </xdr:cNvSpPr>
      </xdr:nvSpPr>
      <xdr:spPr>
        <a:xfrm>
          <a:off x="9001125" y="48815625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-8-</a:t>
          </a:r>
        </a:p>
      </xdr:txBody>
    </xdr:sp>
    <xdr:clientData/>
  </xdr:twoCellAnchor>
  <xdr:twoCellAnchor>
    <xdr:from>
      <xdr:col>5</xdr:col>
      <xdr:colOff>695325</xdr:colOff>
      <xdr:row>181</xdr:row>
      <xdr:rowOff>57150</xdr:rowOff>
    </xdr:from>
    <xdr:to>
      <xdr:col>5</xdr:col>
      <xdr:colOff>952500</xdr:colOff>
      <xdr:row>181</xdr:row>
      <xdr:rowOff>276225</xdr:rowOff>
    </xdr:to>
    <xdr:sp fLocksText="0">
      <xdr:nvSpPr>
        <xdr:cNvPr id="12" name="Text Box 17"/>
        <xdr:cNvSpPr txBox="1">
          <a:spLocks noChangeArrowheads="1"/>
        </xdr:cNvSpPr>
      </xdr:nvSpPr>
      <xdr:spPr>
        <a:xfrm>
          <a:off x="9001125" y="50587275"/>
          <a:ext cx="257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695325</xdr:colOff>
      <xdr:row>193</xdr:row>
      <xdr:rowOff>285750</xdr:rowOff>
    </xdr:from>
    <xdr:to>
      <xdr:col>5</xdr:col>
      <xdr:colOff>952500</xdr:colOff>
      <xdr:row>194</xdr:row>
      <xdr:rowOff>276225</xdr:rowOff>
    </xdr:to>
    <xdr:sp fLocksText="0">
      <xdr:nvSpPr>
        <xdr:cNvPr id="13" name="Text Box 18"/>
        <xdr:cNvSpPr txBox="1">
          <a:spLocks noChangeArrowheads="1"/>
        </xdr:cNvSpPr>
      </xdr:nvSpPr>
      <xdr:spPr>
        <a:xfrm>
          <a:off x="9001125" y="54244875"/>
          <a:ext cx="2571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695325</xdr:colOff>
      <xdr:row>200</xdr:row>
      <xdr:rowOff>257175</xdr:rowOff>
    </xdr:from>
    <xdr:to>
      <xdr:col>5</xdr:col>
      <xdr:colOff>952500</xdr:colOff>
      <xdr:row>201</xdr:row>
      <xdr:rowOff>276225</xdr:rowOff>
    </xdr:to>
    <xdr:sp fLocksText="0">
      <xdr:nvSpPr>
        <xdr:cNvPr id="14" name="Text Box 19"/>
        <xdr:cNvSpPr txBox="1">
          <a:spLocks noChangeArrowheads="1"/>
        </xdr:cNvSpPr>
      </xdr:nvSpPr>
      <xdr:spPr>
        <a:xfrm>
          <a:off x="9001125" y="56216550"/>
          <a:ext cx="2571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695325</xdr:colOff>
      <xdr:row>82</xdr:row>
      <xdr:rowOff>57150</xdr:rowOff>
    </xdr:from>
    <xdr:to>
      <xdr:col>5</xdr:col>
      <xdr:colOff>952500</xdr:colOff>
      <xdr:row>82</xdr:row>
      <xdr:rowOff>276225</xdr:rowOff>
    </xdr:to>
    <xdr:sp fLocksText="0">
      <xdr:nvSpPr>
        <xdr:cNvPr id="15" name="Text Box 17"/>
        <xdr:cNvSpPr txBox="1">
          <a:spLocks noChangeArrowheads="1"/>
        </xdr:cNvSpPr>
      </xdr:nvSpPr>
      <xdr:spPr>
        <a:xfrm>
          <a:off x="9001125" y="22879050"/>
          <a:ext cx="257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</xdr:colOff>
      <xdr:row>24</xdr:row>
      <xdr:rowOff>142875</xdr:rowOff>
    </xdr:from>
    <xdr:to>
      <xdr:col>17</xdr:col>
      <xdr:colOff>28575</xdr:colOff>
      <xdr:row>24</xdr:row>
      <xdr:rowOff>142875</xdr:rowOff>
    </xdr:to>
    <xdr:sp>
      <xdr:nvSpPr>
        <xdr:cNvPr id="1" name="Line 59"/>
        <xdr:cNvSpPr>
          <a:spLocks/>
        </xdr:cNvSpPr>
      </xdr:nvSpPr>
      <xdr:spPr>
        <a:xfrm flipV="1">
          <a:off x="7134225" y="5857875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219075</xdr:colOff>
      <xdr:row>31</xdr:row>
      <xdr:rowOff>200025</xdr:rowOff>
    </xdr:from>
    <xdr:to>
      <xdr:col>17</xdr:col>
      <xdr:colOff>0</xdr:colOff>
      <xdr:row>31</xdr:row>
      <xdr:rowOff>200025</xdr:rowOff>
    </xdr:to>
    <xdr:sp>
      <xdr:nvSpPr>
        <xdr:cNvPr id="2" name="Line 75"/>
        <xdr:cNvSpPr>
          <a:spLocks/>
        </xdr:cNvSpPr>
      </xdr:nvSpPr>
      <xdr:spPr>
        <a:xfrm flipV="1">
          <a:off x="7077075" y="7581900"/>
          <a:ext cx="2466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62</xdr:row>
      <xdr:rowOff>180975</xdr:rowOff>
    </xdr:from>
    <xdr:to>
      <xdr:col>16</xdr:col>
      <xdr:colOff>209550</xdr:colOff>
      <xdr:row>62</xdr:row>
      <xdr:rowOff>190500</xdr:rowOff>
    </xdr:to>
    <xdr:sp>
      <xdr:nvSpPr>
        <xdr:cNvPr id="3" name="Line 88"/>
        <xdr:cNvSpPr>
          <a:spLocks/>
        </xdr:cNvSpPr>
      </xdr:nvSpPr>
      <xdr:spPr>
        <a:xfrm flipV="1">
          <a:off x="7067550" y="14944725"/>
          <a:ext cx="244792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19</xdr:row>
      <xdr:rowOff>114300</xdr:rowOff>
    </xdr:from>
    <xdr:to>
      <xdr:col>15</xdr:col>
      <xdr:colOff>209550</xdr:colOff>
      <xdr:row>19</xdr:row>
      <xdr:rowOff>114300</xdr:rowOff>
    </xdr:to>
    <xdr:sp>
      <xdr:nvSpPr>
        <xdr:cNvPr id="4" name="Line 89"/>
        <xdr:cNvSpPr>
          <a:spLocks/>
        </xdr:cNvSpPr>
      </xdr:nvSpPr>
      <xdr:spPr>
        <a:xfrm flipV="1">
          <a:off x="7143750" y="4638675"/>
          <a:ext cx="2133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200025</xdr:colOff>
      <xdr:row>69</xdr:row>
      <xdr:rowOff>161925</xdr:rowOff>
    </xdr:from>
    <xdr:to>
      <xdr:col>17</xdr:col>
      <xdr:colOff>9525</xdr:colOff>
      <xdr:row>69</xdr:row>
      <xdr:rowOff>171450</xdr:rowOff>
    </xdr:to>
    <xdr:sp>
      <xdr:nvSpPr>
        <xdr:cNvPr id="5" name="Line 91"/>
        <xdr:cNvSpPr>
          <a:spLocks/>
        </xdr:cNvSpPr>
      </xdr:nvSpPr>
      <xdr:spPr>
        <a:xfrm flipV="1">
          <a:off x="7058025" y="16592550"/>
          <a:ext cx="2495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16</xdr:col>
      <xdr:colOff>228600</xdr:colOff>
      <xdr:row>31</xdr:row>
      <xdr:rowOff>0</xdr:rowOff>
    </xdr:from>
    <xdr:ext cx="285750" cy="361950"/>
    <xdr:sp fLocksText="0">
      <xdr:nvSpPr>
        <xdr:cNvPr id="6" name="Text Box 92"/>
        <xdr:cNvSpPr txBox="1">
          <a:spLocks noChangeArrowheads="1"/>
        </xdr:cNvSpPr>
      </xdr:nvSpPr>
      <xdr:spPr>
        <a:xfrm>
          <a:off x="9534525" y="738187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47</xdr:row>
      <xdr:rowOff>0</xdr:rowOff>
    </xdr:from>
    <xdr:ext cx="285750" cy="361950"/>
    <xdr:sp fLocksText="0">
      <xdr:nvSpPr>
        <xdr:cNvPr id="7" name="Text Box 93"/>
        <xdr:cNvSpPr txBox="1">
          <a:spLocks noChangeArrowheads="1"/>
        </xdr:cNvSpPr>
      </xdr:nvSpPr>
      <xdr:spPr>
        <a:xfrm>
          <a:off x="9563100" y="1119187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58</xdr:row>
      <xdr:rowOff>19050</xdr:rowOff>
    </xdr:from>
    <xdr:ext cx="285750" cy="361950"/>
    <xdr:sp fLocksText="0">
      <xdr:nvSpPr>
        <xdr:cNvPr id="8" name="Text Box 94"/>
        <xdr:cNvSpPr txBox="1">
          <a:spLocks noChangeArrowheads="1"/>
        </xdr:cNvSpPr>
      </xdr:nvSpPr>
      <xdr:spPr>
        <a:xfrm>
          <a:off x="9563100" y="1383030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104775</xdr:colOff>
      <xdr:row>75</xdr:row>
      <xdr:rowOff>0</xdr:rowOff>
    </xdr:from>
    <xdr:ext cx="285750" cy="361950"/>
    <xdr:sp fLocksText="0">
      <xdr:nvSpPr>
        <xdr:cNvPr id="9" name="Text Box 95"/>
        <xdr:cNvSpPr txBox="1">
          <a:spLocks noChangeArrowheads="1"/>
        </xdr:cNvSpPr>
      </xdr:nvSpPr>
      <xdr:spPr>
        <a:xfrm>
          <a:off x="9410700" y="1785937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161925</xdr:colOff>
      <xdr:row>88</xdr:row>
      <xdr:rowOff>0</xdr:rowOff>
    </xdr:from>
    <xdr:ext cx="285750" cy="361950"/>
    <xdr:sp fLocksText="0">
      <xdr:nvSpPr>
        <xdr:cNvPr id="10" name="Text Box 96"/>
        <xdr:cNvSpPr txBox="1">
          <a:spLocks noChangeArrowheads="1"/>
        </xdr:cNvSpPr>
      </xdr:nvSpPr>
      <xdr:spPr>
        <a:xfrm>
          <a:off x="9467850" y="2095500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96</xdr:row>
      <xdr:rowOff>19050</xdr:rowOff>
    </xdr:from>
    <xdr:ext cx="285750" cy="361950"/>
    <xdr:sp fLocksText="0">
      <xdr:nvSpPr>
        <xdr:cNvPr id="11" name="Text Box 97"/>
        <xdr:cNvSpPr txBox="1">
          <a:spLocks noChangeArrowheads="1"/>
        </xdr:cNvSpPr>
      </xdr:nvSpPr>
      <xdr:spPr>
        <a:xfrm>
          <a:off x="9563100" y="2287905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7</xdr:col>
      <xdr:colOff>9525</xdr:colOff>
      <xdr:row>81</xdr:row>
      <xdr:rowOff>161925</xdr:rowOff>
    </xdr:from>
    <xdr:to>
      <xdr:col>17</xdr:col>
      <xdr:colOff>9525</xdr:colOff>
      <xdr:row>81</xdr:row>
      <xdr:rowOff>180975</xdr:rowOff>
    </xdr:to>
    <xdr:sp>
      <xdr:nvSpPr>
        <xdr:cNvPr id="12" name="Line 98"/>
        <xdr:cNvSpPr>
          <a:spLocks/>
        </xdr:cNvSpPr>
      </xdr:nvSpPr>
      <xdr:spPr>
        <a:xfrm flipV="1">
          <a:off x="7105650" y="19450050"/>
          <a:ext cx="2447925" cy="190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19050</xdr:colOff>
      <xdr:row>78</xdr:row>
      <xdr:rowOff>19050</xdr:rowOff>
    </xdr:from>
    <xdr:ext cx="285750" cy="361950"/>
    <xdr:sp fLocksText="0">
      <xdr:nvSpPr>
        <xdr:cNvPr id="13" name="Text Box 102"/>
        <xdr:cNvSpPr txBox="1">
          <a:spLocks noChangeArrowheads="1"/>
        </xdr:cNvSpPr>
      </xdr:nvSpPr>
      <xdr:spPr>
        <a:xfrm>
          <a:off x="9563100" y="1859280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133350</xdr:colOff>
      <xdr:row>52</xdr:row>
      <xdr:rowOff>190500</xdr:rowOff>
    </xdr:from>
    <xdr:to>
      <xdr:col>16</xdr:col>
      <xdr:colOff>209550</xdr:colOff>
      <xdr:row>52</xdr:row>
      <xdr:rowOff>190500</xdr:rowOff>
    </xdr:to>
    <xdr:sp>
      <xdr:nvSpPr>
        <xdr:cNvPr id="14" name="Line 103"/>
        <xdr:cNvSpPr>
          <a:spLocks/>
        </xdr:cNvSpPr>
      </xdr:nvSpPr>
      <xdr:spPr>
        <a:xfrm flipV="1">
          <a:off x="6991350" y="12573000"/>
          <a:ext cx="25241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75</xdr:row>
      <xdr:rowOff>171450</xdr:rowOff>
    </xdr:from>
    <xdr:to>
      <xdr:col>17</xdr:col>
      <xdr:colOff>47625</xdr:colOff>
      <xdr:row>75</xdr:row>
      <xdr:rowOff>190500</xdr:rowOff>
    </xdr:to>
    <xdr:sp>
      <xdr:nvSpPr>
        <xdr:cNvPr id="15" name="Line 104"/>
        <xdr:cNvSpPr>
          <a:spLocks/>
        </xdr:cNvSpPr>
      </xdr:nvSpPr>
      <xdr:spPr>
        <a:xfrm flipV="1">
          <a:off x="7124700" y="18030825"/>
          <a:ext cx="24669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45</xdr:row>
      <xdr:rowOff>180975</xdr:rowOff>
    </xdr:from>
    <xdr:to>
      <xdr:col>16</xdr:col>
      <xdr:colOff>190500</xdr:colOff>
      <xdr:row>45</xdr:row>
      <xdr:rowOff>180975</xdr:rowOff>
    </xdr:to>
    <xdr:sp>
      <xdr:nvSpPr>
        <xdr:cNvPr id="16" name="Line 105"/>
        <xdr:cNvSpPr>
          <a:spLocks/>
        </xdr:cNvSpPr>
      </xdr:nvSpPr>
      <xdr:spPr>
        <a:xfrm flipV="1">
          <a:off x="7105650" y="10896600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</xdr:colOff>
      <xdr:row>38</xdr:row>
      <xdr:rowOff>161925</xdr:rowOff>
    </xdr:from>
    <xdr:to>
      <xdr:col>16</xdr:col>
      <xdr:colOff>161925</xdr:colOff>
      <xdr:row>38</xdr:row>
      <xdr:rowOff>161925</xdr:rowOff>
    </xdr:to>
    <xdr:sp>
      <xdr:nvSpPr>
        <xdr:cNvPr id="17" name="Line 106"/>
        <xdr:cNvSpPr>
          <a:spLocks/>
        </xdr:cNvSpPr>
      </xdr:nvSpPr>
      <xdr:spPr>
        <a:xfrm>
          <a:off x="7172325" y="9210675"/>
          <a:ext cx="22955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16</xdr:col>
      <xdr:colOff>228600</xdr:colOff>
      <xdr:row>59</xdr:row>
      <xdr:rowOff>0</xdr:rowOff>
    </xdr:from>
    <xdr:ext cx="285750" cy="361950"/>
    <xdr:sp fLocksText="0">
      <xdr:nvSpPr>
        <xdr:cNvPr id="18" name="Text Box 107"/>
        <xdr:cNvSpPr txBox="1">
          <a:spLocks noChangeArrowheads="1"/>
        </xdr:cNvSpPr>
      </xdr:nvSpPr>
      <xdr:spPr>
        <a:xfrm>
          <a:off x="9534525" y="1404937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75</xdr:row>
      <xdr:rowOff>0</xdr:rowOff>
    </xdr:from>
    <xdr:ext cx="285750" cy="361950"/>
    <xdr:sp fLocksText="0">
      <xdr:nvSpPr>
        <xdr:cNvPr id="19" name="Text Box 108"/>
        <xdr:cNvSpPr txBox="1">
          <a:spLocks noChangeArrowheads="1"/>
        </xdr:cNvSpPr>
      </xdr:nvSpPr>
      <xdr:spPr>
        <a:xfrm>
          <a:off x="9563100" y="1785937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31</xdr:col>
      <xdr:colOff>438150</xdr:colOff>
      <xdr:row>152</xdr:row>
      <xdr:rowOff>152400</xdr:rowOff>
    </xdr:from>
    <xdr:to>
      <xdr:col>33</xdr:col>
      <xdr:colOff>571500</xdr:colOff>
      <xdr:row>152</xdr:row>
      <xdr:rowOff>152400</xdr:rowOff>
    </xdr:to>
    <xdr:sp>
      <xdr:nvSpPr>
        <xdr:cNvPr id="20" name="Line 109"/>
        <xdr:cNvSpPr>
          <a:spLocks/>
        </xdr:cNvSpPr>
      </xdr:nvSpPr>
      <xdr:spPr>
        <a:xfrm>
          <a:off x="18145125" y="36347400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16</xdr:col>
      <xdr:colOff>228600</xdr:colOff>
      <xdr:row>139</xdr:row>
      <xdr:rowOff>0</xdr:rowOff>
    </xdr:from>
    <xdr:ext cx="285750" cy="361950"/>
    <xdr:sp fLocksText="0">
      <xdr:nvSpPr>
        <xdr:cNvPr id="21" name="Text Box 92"/>
        <xdr:cNvSpPr txBox="1">
          <a:spLocks noChangeArrowheads="1"/>
        </xdr:cNvSpPr>
      </xdr:nvSpPr>
      <xdr:spPr>
        <a:xfrm>
          <a:off x="9534525" y="3309937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157</xdr:row>
      <xdr:rowOff>0</xdr:rowOff>
    </xdr:from>
    <xdr:ext cx="285750" cy="361950"/>
    <xdr:sp fLocksText="0">
      <xdr:nvSpPr>
        <xdr:cNvPr id="22" name="Text Box 93"/>
        <xdr:cNvSpPr txBox="1">
          <a:spLocks noChangeArrowheads="1"/>
        </xdr:cNvSpPr>
      </xdr:nvSpPr>
      <xdr:spPr>
        <a:xfrm>
          <a:off x="9563100" y="3738562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171</xdr:row>
      <xdr:rowOff>19050</xdr:rowOff>
    </xdr:from>
    <xdr:ext cx="285750" cy="361950"/>
    <xdr:sp fLocksText="0">
      <xdr:nvSpPr>
        <xdr:cNvPr id="23" name="Text Box 94"/>
        <xdr:cNvSpPr txBox="1">
          <a:spLocks noChangeArrowheads="1"/>
        </xdr:cNvSpPr>
      </xdr:nvSpPr>
      <xdr:spPr>
        <a:xfrm>
          <a:off x="9563100" y="4073842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104775</xdr:colOff>
      <xdr:row>188</xdr:row>
      <xdr:rowOff>228600</xdr:rowOff>
    </xdr:from>
    <xdr:ext cx="285750" cy="361950"/>
    <xdr:sp fLocksText="0">
      <xdr:nvSpPr>
        <xdr:cNvPr id="24" name="Text Box 95"/>
        <xdr:cNvSpPr txBox="1">
          <a:spLocks noChangeArrowheads="1"/>
        </xdr:cNvSpPr>
      </xdr:nvSpPr>
      <xdr:spPr>
        <a:xfrm>
          <a:off x="9410700" y="4499610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161925</xdr:colOff>
      <xdr:row>209</xdr:row>
      <xdr:rowOff>0</xdr:rowOff>
    </xdr:from>
    <xdr:ext cx="285750" cy="361950"/>
    <xdr:sp fLocksText="0">
      <xdr:nvSpPr>
        <xdr:cNvPr id="25" name="Text Box 96"/>
        <xdr:cNvSpPr txBox="1">
          <a:spLocks noChangeArrowheads="1"/>
        </xdr:cNvSpPr>
      </xdr:nvSpPr>
      <xdr:spPr>
        <a:xfrm>
          <a:off x="9467850" y="4976812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218</xdr:row>
      <xdr:rowOff>19050</xdr:rowOff>
    </xdr:from>
    <xdr:ext cx="285750" cy="361950"/>
    <xdr:sp fLocksText="0">
      <xdr:nvSpPr>
        <xdr:cNvPr id="26" name="Text Box 97"/>
        <xdr:cNvSpPr txBox="1">
          <a:spLocks noChangeArrowheads="1"/>
        </xdr:cNvSpPr>
      </xdr:nvSpPr>
      <xdr:spPr>
        <a:xfrm>
          <a:off x="9563100" y="5193030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201</xdr:row>
      <xdr:rowOff>19050</xdr:rowOff>
    </xdr:from>
    <xdr:ext cx="285750" cy="361950"/>
    <xdr:sp fLocksText="0">
      <xdr:nvSpPr>
        <xdr:cNvPr id="27" name="Text Box 102"/>
        <xdr:cNvSpPr txBox="1">
          <a:spLocks noChangeArrowheads="1"/>
        </xdr:cNvSpPr>
      </xdr:nvSpPr>
      <xdr:spPr>
        <a:xfrm>
          <a:off x="9563100" y="4788217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172</xdr:row>
      <xdr:rowOff>0</xdr:rowOff>
    </xdr:from>
    <xdr:ext cx="285750" cy="361950"/>
    <xdr:sp fLocksText="0">
      <xdr:nvSpPr>
        <xdr:cNvPr id="28" name="Text Box 107"/>
        <xdr:cNvSpPr txBox="1">
          <a:spLocks noChangeArrowheads="1"/>
        </xdr:cNvSpPr>
      </xdr:nvSpPr>
      <xdr:spPr>
        <a:xfrm>
          <a:off x="9534525" y="4095750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190</xdr:row>
      <xdr:rowOff>0</xdr:rowOff>
    </xdr:from>
    <xdr:ext cx="285750" cy="361950"/>
    <xdr:sp fLocksText="0">
      <xdr:nvSpPr>
        <xdr:cNvPr id="29" name="Text Box 108"/>
        <xdr:cNvSpPr txBox="1">
          <a:spLocks noChangeArrowheads="1"/>
        </xdr:cNvSpPr>
      </xdr:nvSpPr>
      <xdr:spPr>
        <a:xfrm>
          <a:off x="9563100" y="4524375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75</xdr:row>
      <xdr:rowOff>0</xdr:rowOff>
    </xdr:from>
    <xdr:ext cx="285750" cy="361950"/>
    <xdr:sp fLocksText="0">
      <xdr:nvSpPr>
        <xdr:cNvPr id="30" name="Text Box 107"/>
        <xdr:cNvSpPr txBox="1">
          <a:spLocks noChangeArrowheads="1"/>
        </xdr:cNvSpPr>
      </xdr:nvSpPr>
      <xdr:spPr>
        <a:xfrm>
          <a:off x="9534525" y="1785937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7</xdr:col>
      <xdr:colOff>76200</xdr:colOff>
      <xdr:row>86</xdr:row>
      <xdr:rowOff>142875</xdr:rowOff>
    </xdr:from>
    <xdr:to>
      <xdr:col>16</xdr:col>
      <xdr:colOff>161925</xdr:colOff>
      <xdr:row>86</xdr:row>
      <xdr:rowOff>152400</xdr:rowOff>
    </xdr:to>
    <xdr:sp>
      <xdr:nvSpPr>
        <xdr:cNvPr id="31" name="Line 98"/>
        <xdr:cNvSpPr>
          <a:spLocks/>
        </xdr:cNvSpPr>
      </xdr:nvSpPr>
      <xdr:spPr>
        <a:xfrm>
          <a:off x="7172325" y="20621625"/>
          <a:ext cx="2295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16</xdr:col>
      <xdr:colOff>228600</xdr:colOff>
      <xdr:row>94</xdr:row>
      <xdr:rowOff>0</xdr:rowOff>
    </xdr:from>
    <xdr:ext cx="285750" cy="361950"/>
    <xdr:sp fLocksText="0">
      <xdr:nvSpPr>
        <xdr:cNvPr id="32" name="Text Box 107"/>
        <xdr:cNvSpPr txBox="1">
          <a:spLocks noChangeArrowheads="1"/>
        </xdr:cNvSpPr>
      </xdr:nvSpPr>
      <xdr:spPr>
        <a:xfrm>
          <a:off x="9534525" y="2238375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190500</xdr:colOff>
      <xdr:row>97</xdr:row>
      <xdr:rowOff>142875</xdr:rowOff>
    </xdr:from>
    <xdr:to>
      <xdr:col>14</xdr:col>
      <xdr:colOff>228600</xdr:colOff>
      <xdr:row>97</xdr:row>
      <xdr:rowOff>152400</xdr:rowOff>
    </xdr:to>
    <xdr:sp>
      <xdr:nvSpPr>
        <xdr:cNvPr id="33" name="Line 98"/>
        <xdr:cNvSpPr>
          <a:spLocks/>
        </xdr:cNvSpPr>
      </xdr:nvSpPr>
      <xdr:spPr>
        <a:xfrm flipV="1">
          <a:off x="7048500" y="23241000"/>
          <a:ext cx="200977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219075</xdr:colOff>
      <xdr:row>103</xdr:row>
      <xdr:rowOff>114300</xdr:rowOff>
    </xdr:from>
    <xdr:to>
      <xdr:col>15</xdr:col>
      <xdr:colOff>9525</xdr:colOff>
      <xdr:row>103</xdr:row>
      <xdr:rowOff>123825</xdr:rowOff>
    </xdr:to>
    <xdr:sp>
      <xdr:nvSpPr>
        <xdr:cNvPr id="34" name="Line 98"/>
        <xdr:cNvSpPr>
          <a:spLocks/>
        </xdr:cNvSpPr>
      </xdr:nvSpPr>
      <xdr:spPr>
        <a:xfrm flipV="1">
          <a:off x="7077075" y="24641175"/>
          <a:ext cx="20002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7</xdr:row>
      <xdr:rowOff>114300</xdr:rowOff>
    </xdr:from>
    <xdr:to>
      <xdr:col>17</xdr:col>
      <xdr:colOff>238125</xdr:colOff>
      <xdr:row>7</xdr:row>
      <xdr:rowOff>123825</xdr:rowOff>
    </xdr:to>
    <xdr:sp>
      <xdr:nvSpPr>
        <xdr:cNvPr id="35" name="Line 89"/>
        <xdr:cNvSpPr>
          <a:spLocks/>
        </xdr:cNvSpPr>
      </xdr:nvSpPr>
      <xdr:spPr>
        <a:xfrm>
          <a:off x="7143750" y="1781175"/>
          <a:ext cx="2638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9</xdr:row>
      <xdr:rowOff>133350</xdr:rowOff>
    </xdr:from>
    <xdr:to>
      <xdr:col>17</xdr:col>
      <xdr:colOff>228600</xdr:colOff>
      <xdr:row>9</xdr:row>
      <xdr:rowOff>133350</xdr:rowOff>
    </xdr:to>
    <xdr:sp>
      <xdr:nvSpPr>
        <xdr:cNvPr id="36" name="Line 89"/>
        <xdr:cNvSpPr>
          <a:spLocks/>
        </xdr:cNvSpPr>
      </xdr:nvSpPr>
      <xdr:spPr>
        <a:xfrm flipV="1">
          <a:off x="7639050" y="2276475"/>
          <a:ext cx="2133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95250</xdr:colOff>
      <xdr:row>24</xdr:row>
      <xdr:rowOff>0</xdr:rowOff>
    </xdr:from>
    <xdr:ext cx="76200" cy="200025"/>
    <xdr:sp fLocksText="0">
      <xdr:nvSpPr>
        <xdr:cNvPr id="1" name="Text Box 10"/>
        <xdr:cNvSpPr txBox="1">
          <a:spLocks noChangeArrowheads="1"/>
        </xdr:cNvSpPr>
      </xdr:nvSpPr>
      <xdr:spPr>
        <a:xfrm>
          <a:off x="7448550" y="6096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171450</xdr:colOff>
      <xdr:row>24</xdr:row>
      <xdr:rowOff>0</xdr:rowOff>
    </xdr:from>
    <xdr:ext cx="76200" cy="200025"/>
    <xdr:sp fLocksText="0">
      <xdr:nvSpPr>
        <xdr:cNvPr id="2" name="Text Box 12"/>
        <xdr:cNvSpPr txBox="1">
          <a:spLocks noChangeArrowheads="1"/>
        </xdr:cNvSpPr>
      </xdr:nvSpPr>
      <xdr:spPr>
        <a:xfrm>
          <a:off x="6429375" y="6096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514350</xdr:colOff>
      <xdr:row>24</xdr:row>
      <xdr:rowOff>0</xdr:rowOff>
    </xdr:from>
    <xdr:ext cx="76200" cy="200025"/>
    <xdr:sp fLocksText="0">
      <xdr:nvSpPr>
        <xdr:cNvPr id="3" name="Text Box 5"/>
        <xdr:cNvSpPr txBox="1">
          <a:spLocks noChangeArrowheads="1"/>
        </xdr:cNvSpPr>
      </xdr:nvSpPr>
      <xdr:spPr>
        <a:xfrm>
          <a:off x="8915400" y="6096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95250</xdr:colOff>
      <xdr:row>24</xdr:row>
      <xdr:rowOff>0</xdr:rowOff>
    </xdr:from>
    <xdr:ext cx="76200" cy="200025"/>
    <xdr:sp fLocksText="0">
      <xdr:nvSpPr>
        <xdr:cNvPr id="4" name="Text Box 10"/>
        <xdr:cNvSpPr txBox="1">
          <a:spLocks noChangeArrowheads="1"/>
        </xdr:cNvSpPr>
      </xdr:nvSpPr>
      <xdr:spPr>
        <a:xfrm>
          <a:off x="7448550" y="6096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171450</xdr:colOff>
      <xdr:row>24</xdr:row>
      <xdr:rowOff>0</xdr:rowOff>
    </xdr:from>
    <xdr:ext cx="76200" cy="200025"/>
    <xdr:sp fLocksText="0">
      <xdr:nvSpPr>
        <xdr:cNvPr id="5" name="Text Box 12"/>
        <xdr:cNvSpPr txBox="1">
          <a:spLocks noChangeArrowheads="1"/>
        </xdr:cNvSpPr>
      </xdr:nvSpPr>
      <xdr:spPr>
        <a:xfrm>
          <a:off x="6429375" y="6096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228600</xdr:colOff>
      <xdr:row>16</xdr:row>
      <xdr:rowOff>0</xdr:rowOff>
    </xdr:from>
    <xdr:ext cx="285750" cy="361950"/>
    <xdr:sp fLocksText="0">
      <xdr:nvSpPr>
        <xdr:cNvPr id="1" name="Text Box 92"/>
        <xdr:cNvSpPr txBox="1">
          <a:spLocks noChangeArrowheads="1"/>
        </xdr:cNvSpPr>
      </xdr:nvSpPr>
      <xdr:spPr>
        <a:xfrm>
          <a:off x="9553575" y="415290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16</xdr:row>
      <xdr:rowOff>0</xdr:rowOff>
    </xdr:from>
    <xdr:ext cx="285750" cy="361950"/>
    <xdr:sp fLocksText="0">
      <xdr:nvSpPr>
        <xdr:cNvPr id="2" name="Text Box 93"/>
        <xdr:cNvSpPr txBox="1">
          <a:spLocks noChangeArrowheads="1"/>
        </xdr:cNvSpPr>
      </xdr:nvSpPr>
      <xdr:spPr>
        <a:xfrm>
          <a:off x="9582150" y="415290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16</xdr:row>
      <xdr:rowOff>0</xdr:rowOff>
    </xdr:from>
    <xdr:ext cx="285750" cy="361950"/>
    <xdr:sp fLocksText="0">
      <xdr:nvSpPr>
        <xdr:cNvPr id="3" name="Text Box 94"/>
        <xdr:cNvSpPr txBox="1">
          <a:spLocks noChangeArrowheads="1"/>
        </xdr:cNvSpPr>
      </xdr:nvSpPr>
      <xdr:spPr>
        <a:xfrm>
          <a:off x="9582150" y="415290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104775</xdr:colOff>
      <xdr:row>16</xdr:row>
      <xdr:rowOff>0</xdr:rowOff>
    </xdr:from>
    <xdr:ext cx="285750" cy="361950"/>
    <xdr:sp fLocksText="0">
      <xdr:nvSpPr>
        <xdr:cNvPr id="4" name="Text Box 95"/>
        <xdr:cNvSpPr txBox="1">
          <a:spLocks noChangeArrowheads="1"/>
        </xdr:cNvSpPr>
      </xdr:nvSpPr>
      <xdr:spPr>
        <a:xfrm>
          <a:off x="9429750" y="415290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161925</xdr:colOff>
      <xdr:row>16</xdr:row>
      <xdr:rowOff>0</xdr:rowOff>
    </xdr:from>
    <xdr:ext cx="285750" cy="361950"/>
    <xdr:sp fLocksText="0">
      <xdr:nvSpPr>
        <xdr:cNvPr id="5" name="Text Box 96"/>
        <xdr:cNvSpPr txBox="1">
          <a:spLocks noChangeArrowheads="1"/>
        </xdr:cNvSpPr>
      </xdr:nvSpPr>
      <xdr:spPr>
        <a:xfrm>
          <a:off x="9486900" y="415290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16</xdr:row>
      <xdr:rowOff>0</xdr:rowOff>
    </xdr:from>
    <xdr:ext cx="285750" cy="361950"/>
    <xdr:sp fLocksText="0">
      <xdr:nvSpPr>
        <xdr:cNvPr id="6" name="Text Box 97"/>
        <xdr:cNvSpPr txBox="1">
          <a:spLocks noChangeArrowheads="1"/>
        </xdr:cNvSpPr>
      </xdr:nvSpPr>
      <xdr:spPr>
        <a:xfrm>
          <a:off x="9582150" y="415290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16</xdr:row>
      <xdr:rowOff>0</xdr:rowOff>
    </xdr:from>
    <xdr:ext cx="285750" cy="361950"/>
    <xdr:sp fLocksText="0">
      <xdr:nvSpPr>
        <xdr:cNvPr id="7" name="Text Box 102"/>
        <xdr:cNvSpPr txBox="1">
          <a:spLocks noChangeArrowheads="1"/>
        </xdr:cNvSpPr>
      </xdr:nvSpPr>
      <xdr:spPr>
        <a:xfrm>
          <a:off x="9582150" y="415290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16</xdr:row>
      <xdr:rowOff>0</xdr:rowOff>
    </xdr:from>
    <xdr:ext cx="285750" cy="361950"/>
    <xdr:sp fLocksText="0">
      <xdr:nvSpPr>
        <xdr:cNvPr id="8" name="Text Box 107"/>
        <xdr:cNvSpPr txBox="1">
          <a:spLocks noChangeArrowheads="1"/>
        </xdr:cNvSpPr>
      </xdr:nvSpPr>
      <xdr:spPr>
        <a:xfrm>
          <a:off x="9553575" y="415290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16</xdr:row>
      <xdr:rowOff>0</xdr:rowOff>
    </xdr:from>
    <xdr:ext cx="285750" cy="361950"/>
    <xdr:sp fLocksText="0">
      <xdr:nvSpPr>
        <xdr:cNvPr id="9" name="Text Box 108"/>
        <xdr:cNvSpPr txBox="1">
          <a:spLocks noChangeArrowheads="1"/>
        </xdr:cNvSpPr>
      </xdr:nvSpPr>
      <xdr:spPr>
        <a:xfrm>
          <a:off x="9582150" y="415290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31</xdr:row>
      <xdr:rowOff>0</xdr:rowOff>
    </xdr:from>
    <xdr:ext cx="285750" cy="361950"/>
    <xdr:sp fLocksText="0">
      <xdr:nvSpPr>
        <xdr:cNvPr id="10" name="Text Box 92"/>
        <xdr:cNvSpPr txBox="1">
          <a:spLocks noChangeArrowheads="1"/>
        </xdr:cNvSpPr>
      </xdr:nvSpPr>
      <xdr:spPr>
        <a:xfrm>
          <a:off x="9553575" y="786765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31</xdr:row>
      <xdr:rowOff>0</xdr:rowOff>
    </xdr:from>
    <xdr:ext cx="285750" cy="361950"/>
    <xdr:sp fLocksText="0">
      <xdr:nvSpPr>
        <xdr:cNvPr id="11" name="Text Box 93"/>
        <xdr:cNvSpPr txBox="1">
          <a:spLocks noChangeArrowheads="1"/>
        </xdr:cNvSpPr>
      </xdr:nvSpPr>
      <xdr:spPr>
        <a:xfrm>
          <a:off x="9582150" y="786765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31</xdr:row>
      <xdr:rowOff>0</xdr:rowOff>
    </xdr:from>
    <xdr:ext cx="285750" cy="361950"/>
    <xdr:sp fLocksText="0">
      <xdr:nvSpPr>
        <xdr:cNvPr id="12" name="Text Box 94"/>
        <xdr:cNvSpPr txBox="1">
          <a:spLocks noChangeArrowheads="1"/>
        </xdr:cNvSpPr>
      </xdr:nvSpPr>
      <xdr:spPr>
        <a:xfrm>
          <a:off x="9582150" y="786765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104775</xdr:colOff>
      <xdr:row>31</xdr:row>
      <xdr:rowOff>0</xdr:rowOff>
    </xdr:from>
    <xdr:ext cx="285750" cy="361950"/>
    <xdr:sp fLocksText="0">
      <xdr:nvSpPr>
        <xdr:cNvPr id="13" name="Text Box 95"/>
        <xdr:cNvSpPr txBox="1">
          <a:spLocks noChangeArrowheads="1"/>
        </xdr:cNvSpPr>
      </xdr:nvSpPr>
      <xdr:spPr>
        <a:xfrm>
          <a:off x="9429750" y="786765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161925</xdr:colOff>
      <xdr:row>31</xdr:row>
      <xdr:rowOff>0</xdr:rowOff>
    </xdr:from>
    <xdr:ext cx="285750" cy="361950"/>
    <xdr:sp fLocksText="0">
      <xdr:nvSpPr>
        <xdr:cNvPr id="14" name="Text Box 96"/>
        <xdr:cNvSpPr txBox="1">
          <a:spLocks noChangeArrowheads="1"/>
        </xdr:cNvSpPr>
      </xdr:nvSpPr>
      <xdr:spPr>
        <a:xfrm>
          <a:off x="9486900" y="786765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31</xdr:row>
      <xdr:rowOff>0</xdr:rowOff>
    </xdr:from>
    <xdr:ext cx="285750" cy="361950"/>
    <xdr:sp fLocksText="0">
      <xdr:nvSpPr>
        <xdr:cNvPr id="15" name="Text Box 97"/>
        <xdr:cNvSpPr txBox="1">
          <a:spLocks noChangeArrowheads="1"/>
        </xdr:cNvSpPr>
      </xdr:nvSpPr>
      <xdr:spPr>
        <a:xfrm>
          <a:off x="9582150" y="786765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31</xdr:row>
      <xdr:rowOff>0</xdr:rowOff>
    </xdr:from>
    <xdr:ext cx="285750" cy="361950"/>
    <xdr:sp fLocksText="0">
      <xdr:nvSpPr>
        <xdr:cNvPr id="16" name="Text Box 102"/>
        <xdr:cNvSpPr txBox="1">
          <a:spLocks noChangeArrowheads="1"/>
        </xdr:cNvSpPr>
      </xdr:nvSpPr>
      <xdr:spPr>
        <a:xfrm>
          <a:off x="9582150" y="786765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31</xdr:row>
      <xdr:rowOff>0</xdr:rowOff>
    </xdr:from>
    <xdr:ext cx="285750" cy="361950"/>
    <xdr:sp fLocksText="0">
      <xdr:nvSpPr>
        <xdr:cNvPr id="17" name="Text Box 107"/>
        <xdr:cNvSpPr txBox="1">
          <a:spLocks noChangeArrowheads="1"/>
        </xdr:cNvSpPr>
      </xdr:nvSpPr>
      <xdr:spPr>
        <a:xfrm>
          <a:off x="9553575" y="786765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31</xdr:row>
      <xdr:rowOff>0</xdr:rowOff>
    </xdr:from>
    <xdr:ext cx="285750" cy="361950"/>
    <xdr:sp fLocksText="0">
      <xdr:nvSpPr>
        <xdr:cNvPr id="18" name="Text Box 108"/>
        <xdr:cNvSpPr txBox="1">
          <a:spLocks noChangeArrowheads="1"/>
        </xdr:cNvSpPr>
      </xdr:nvSpPr>
      <xdr:spPr>
        <a:xfrm>
          <a:off x="9582150" y="786765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16</xdr:row>
      <xdr:rowOff>0</xdr:rowOff>
    </xdr:from>
    <xdr:ext cx="285750" cy="361950"/>
    <xdr:sp fLocksText="0">
      <xdr:nvSpPr>
        <xdr:cNvPr id="19" name="Text Box 107"/>
        <xdr:cNvSpPr txBox="1">
          <a:spLocks noChangeArrowheads="1"/>
        </xdr:cNvSpPr>
      </xdr:nvSpPr>
      <xdr:spPr>
        <a:xfrm>
          <a:off x="9553575" y="415290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16</xdr:row>
      <xdr:rowOff>0</xdr:rowOff>
    </xdr:from>
    <xdr:ext cx="285750" cy="361950"/>
    <xdr:sp fLocksText="0">
      <xdr:nvSpPr>
        <xdr:cNvPr id="20" name="Text Box 107"/>
        <xdr:cNvSpPr txBox="1">
          <a:spLocks noChangeArrowheads="1"/>
        </xdr:cNvSpPr>
      </xdr:nvSpPr>
      <xdr:spPr>
        <a:xfrm>
          <a:off x="9553575" y="415290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31</xdr:row>
      <xdr:rowOff>0</xdr:rowOff>
    </xdr:from>
    <xdr:ext cx="285750" cy="361950"/>
    <xdr:sp fLocksText="0">
      <xdr:nvSpPr>
        <xdr:cNvPr id="21" name="Text Box 107"/>
        <xdr:cNvSpPr txBox="1">
          <a:spLocks noChangeArrowheads="1"/>
        </xdr:cNvSpPr>
      </xdr:nvSpPr>
      <xdr:spPr>
        <a:xfrm>
          <a:off x="9553575" y="786765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31</xdr:row>
      <xdr:rowOff>0</xdr:rowOff>
    </xdr:from>
    <xdr:ext cx="285750" cy="361950"/>
    <xdr:sp fLocksText="0">
      <xdr:nvSpPr>
        <xdr:cNvPr id="22" name="Text Box 97"/>
        <xdr:cNvSpPr txBox="1">
          <a:spLocks noChangeArrowheads="1"/>
        </xdr:cNvSpPr>
      </xdr:nvSpPr>
      <xdr:spPr>
        <a:xfrm>
          <a:off x="9582150" y="786765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31</xdr:row>
      <xdr:rowOff>0</xdr:rowOff>
    </xdr:from>
    <xdr:ext cx="285750" cy="361950"/>
    <xdr:sp fLocksText="0">
      <xdr:nvSpPr>
        <xdr:cNvPr id="23" name="Text Box 107"/>
        <xdr:cNvSpPr txBox="1">
          <a:spLocks noChangeArrowheads="1"/>
        </xdr:cNvSpPr>
      </xdr:nvSpPr>
      <xdr:spPr>
        <a:xfrm>
          <a:off x="9553575" y="786765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9</xdr:col>
      <xdr:colOff>219075</xdr:colOff>
      <xdr:row>8</xdr:row>
      <xdr:rowOff>133350</xdr:rowOff>
    </xdr:from>
    <xdr:to>
      <xdr:col>17</xdr:col>
      <xdr:colOff>228600</xdr:colOff>
      <xdr:row>8</xdr:row>
      <xdr:rowOff>142875</xdr:rowOff>
    </xdr:to>
    <xdr:sp>
      <xdr:nvSpPr>
        <xdr:cNvPr id="24" name="Line 89"/>
        <xdr:cNvSpPr>
          <a:spLocks/>
        </xdr:cNvSpPr>
      </xdr:nvSpPr>
      <xdr:spPr>
        <a:xfrm flipV="1">
          <a:off x="7820025" y="2038350"/>
          <a:ext cx="197167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16</xdr:col>
      <xdr:colOff>161925</xdr:colOff>
      <xdr:row>31</xdr:row>
      <xdr:rowOff>0</xdr:rowOff>
    </xdr:from>
    <xdr:ext cx="285750" cy="361950"/>
    <xdr:sp fLocksText="0">
      <xdr:nvSpPr>
        <xdr:cNvPr id="25" name="Text Box 96"/>
        <xdr:cNvSpPr txBox="1">
          <a:spLocks noChangeArrowheads="1"/>
        </xdr:cNvSpPr>
      </xdr:nvSpPr>
      <xdr:spPr>
        <a:xfrm>
          <a:off x="9486900" y="786765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9525</xdr:colOff>
      <xdr:row>16</xdr:row>
      <xdr:rowOff>0</xdr:rowOff>
    </xdr:from>
    <xdr:ext cx="266700" cy="361950"/>
    <xdr:sp fLocksText="0">
      <xdr:nvSpPr>
        <xdr:cNvPr id="26" name="Text Box 14"/>
        <xdr:cNvSpPr txBox="1">
          <a:spLocks noChangeArrowheads="1"/>
        </xdr:cNvSpPr>
      </xdr:nvSpPr>
      <xdr:spPr>
        <a:xfrm>
          <a:off x="9572625" y="4152900"/>
          <a:ext cx="2667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9525</xdr:colOff>
      <xdr:row>31</xdr:row>
      <xdr:rowOff>0</xdr:rowOff>
    </xdr:from>
    <xdr:ext cx="266700" cy="361950"/>
    <xdr:sp fLocksText="0">
      <xdr:nvSpPr>
        <xdr:cNvPr id="27" name="Text Box 14"/>
        <xdr:cNvSpPr txBox="1">
          <a:spLocks noChangeArrowheads="1"/>
        </xdr:cNvSpPr>
      </xdr:nvSpPr>
      <xdr:spPr>
        <a:xfrm>
          <a:off x="9572625" y="7867650"/>
          <a:ext cx="2667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16</xdr:row>
      <xdr:rowOff>0</xdr:rowOff>
    </xdr:from>
    <xdr:ext cx="285750" cy="361950"/>
    <xdr:sp fLocksText="0">
      <xdr:nvSpPr>
        <xdr:cNvPr id="28" name="Text Box 92"/>
        <xdr:cNvSpPr txBox="1">
          <a:spLocks noChangeArrowheads="1"/>
        </xdr:cNvSpPr>
      </xdr:nvSpPr>
      <xdr:spPr>
        <a:xfrm>
          <a:off x="9553575" y="415290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16</xdr:row>
      <xdr:rowOff>0</xdr:rowOff>
    </xdr:from>
    <xdr:ext cx="285750" cy="361950"/>
    <xdr:sp fLocksText="0">
      <xdr:nvSpPr>
        <xdr:cNvPr id="29" name="Text Box 97"/>
        <xdr:cNvSpPr txBox="1">
          <a:spLocks noChangeArrowheads="1"/>
        </xdr:cNvSpPr>
      </xdr:nvSpPr>
      <xdr:spPr>
        <a:xfrm>
          <a:off x="9582150" y="415290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16</xdr:row>
      <xdr:rowOff>0</xdr:rowOff>
    </xdr:from>
    <xdr:ext cx="285750" cy="361950"/>
    <xdr:sp fLocksText="0">
      <xdr:nvSpPr>
        <xdr:cNvPr id="30" name="Text Box 93"/>
        <xdr:cNvSpPr txBox="1">
          <a:spLocks noChangeArrowheads="1"/>
        </xdr:cNvSpPr>
      </xdr:nvSpPr>
      <xdr:spPr>
        <a:xfrm>
          <a:off x="9582150" y="415290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16</xdr:row>
      <xdr:rowOff>0</xdr:rowOff>
    </xdr:from>
    <xdr:ext cx="285750" cy="361950"/>
    <xdr:sp fLocksText="0">
      <xdr:nvSpPr>
        <xdr:cNvPr id="31" name="Text Box 94"/>
        <xdr:cNvSpPr txBox="1">
          <a:spLocks noChangeArrowheads="1"/>
        </xdr:cNvSpPr>
      </xdr:nvSpPr>
      <xdr:spPr>
        <a:xfrm>
          <a:off x="9582150" y="415290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104775</xdr:colOff>
      <xdr:row>16</xdr:row>
      <xdr:rowOff>0</xdr:rowOff>
    </xdr:from>
    <xdr:ext cx="285750" cy="361950"/>
    <xdr:sp fLocksText="0">
      <xdr:nvSpPr>
        <xdr:cNvPr id="32" name="Text Box 95"/>
        <xdr:cNvSpPr txBox="1">
          <a:spLocks noChangeArrowheads="1"/>
        </xdr:cNvSpPr>
      </xdr:nvSpPr>
      <xdr:spPr>
        <a:xfrm>
          <a:off x="9429750" y="415290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161925</xdr:colOff>
      <xdr:row>16</xdr:row>
      <xdr:rowOff>0</xdr:rowOff>
    </xdr:from>
    <xdr:ext cx="285750" cy="361950"/>
    <xdr:sp fLocksText="0">
      <xdr:nvSpPr>
        <xdr:cNvPr id="33" name="Text Box 96"/>
        <xdr:cNvSpPr txBox="1">
          <a:spLocks noChangeArrowheads="1"/>
        </xdr:cNvSpPr>
      </xdr:nvSpPr>
      <xdr:spPr>
        <a:xfrm>
          <a:off x="9486900" y="415290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16</xdr:row>
      <xdr:rowOff>0</xdr:rowOff>
    </xdr:from>
    <xdr:ext cx="285750" cy="361950"/>
    <xdr:sp fLocksText="0">
      <xdr:nvSpPr>
        <xdr:cNvPr id="34" name="Text Box 102"/>
        <xdr:cNvSpPr txBox="1">
          <a:spLocks noChangeArrowheads="1"/>
        </xdr:cNvSpPr>
      </xdr:nvSpPr>
      <xdr:spPr>
        <a:xfrm>
          <a:off x="9582150" y="415290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16</xdr:row>
      <xdr:rowOff>0</xdr:rowOff>
    </xdr:from>
    <xdr:ext cx="285750" cy="361950"/>
    <xdr:sp fLocksText="0">
      <xdr:nvSpPr>
        <xdr:cNvPr id="35" name="Text Box 107"/>
        <xdr:cNvSpPr txBox="1">
          <a:spLocks noChangeArrowheads="1"/>
        </xdr:cNvSpPr>
      </xdr:nvSpPr>
      <xdr:spPr>
        <a:xfrm>
          <a:off x="9553575" y="415290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16</xdr:row>
      <xdr:rowOff>0</xdr:rowOff>
    </xdr:from>
    <xdr:ext cx="285750" cy="361950"/>
    <xdr:sp fLocksText="0">
      <xdr:nvSpPr>
        <xdr:cNvPr id="36" name="Text Box 108"/>
        <xdr:cNvSpPr txBox="1">
          <a:spLocks noChangeArrowheads="1"/>
        </xdr:cNvSpPr>
      </xdr:nvSpPr>
      <xdr:spPr>
        <a:xfrm>
          <a:off x="9582150" y="415290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16</xdr:row>
      <xdr:rowOff>0</xdr:rowOff>
    </xdr:from>
    <xdr:ext cx="285750" cy="361950"/>
    <xdr:sp fLocksText="0">
      <xdr:nvSpPr>
        <xdr:cNvPr id="37" name="Text Box 107"/>
        <xdr:cNvSpPr txBox="1">
          <a:spLocks noChangeArrowheads="1"/>
        </xdr:cNvSpPr>
      </xdr:nvSpPr>
      <xdr:spPr>
        <a:xfrm>
          <a:off x="9553575" y="415290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16</xdr:row>
      <xdr:rowOff>0</xdr:rowOff>
    </xdr:from>
    <xdr:ext cx="285750" cy="361950"/>
    <xdr:sp fLocksText="0">
      <xdr:nvSpPr>
        <xdr:cNvPr id="38" name="Text Box 92"/>
        <xdr:cNvSpPr txBox="1">
          <a:spLocks noChangeArrowheads="1"/>
        </xdr:cNvSpPr>
      </xdr:nvSpPr>
      <xdr:spPr>
        <a:xfrm>
          <a:off x="9553575" y="415290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16</xdr:row>
      <xdr:rowOff>0</xdr:rowOff>
    </xdr:from>
    <xdr:ext cx="285750" cy="361950"/>
    <xdr:sp fLocksText="0">
      <xdr:nvSpPr>
        <xdr:cNvPr id="39" name="Text Box 92"/>
        <xdr:cNvSpPr txBox="1">
          <a:spLocks noChangeArrowheads="1"/>
        </xdr:cNvSpPr>
      </xdr:nvSpPr>
      <xdr:spPr>
        <a:xfrm>
          <a:off x="9553575" y="415290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16</xdr:row>
      <xdr:rowOff>0</xdr:rowOff>
    </xdr:from>
    <xdr:ext cx="285750" cy="361950"/>
    <xdr:sp fLocksText="0">
      <xdr:nvSpPr>
        <xdr:cNvPr id="40" name="Text Box 92"/>
        <xdr:cNvSpPr txBox="1">
          <a:spLocks noChangeArrowheads="1"/>
        </xdr:cNvSpPr>
      </xdr:nvSpPr>
      <xdr:spPr>
        <a:xfrm>
          <a:off x="9553575" y="415290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16</xdr:row>
      <xdr:rowOff>0</xdr:rowOff>
    </xdr:from>
    <xdr:ext cx="285750" cy="361950"/>
    <xdr:sp fLocksText="0">
      <xdr:nvSpPr>
        <xdr:cNvPr id="41" name="Text Box 97"/>
        <xdr:cNvSpPr txBox="1">
          <a:spLocks noChangeArrowheads="1"/>
        </xdr:cNvSpPr>
      </xdr:nvSpPr>
      <xdr:spPr>
        <a:xfrm>
          <a:off x="9582150" y="415290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25</xdr:row>
      <xdr:rowOff>0</xdr:rowOff>
    </xdr:from>
    <xdr:ext cx="285750" cy="361950"/>
    <xdr:sp fLocksText="0">
      <xdr:nvSpPr>
        <xdr:cNvPr id="42" name="Text Box 92"/>
        <xdr:cNvSpPr txBox="1">
          <a:spLocks noChangeArrowheads="1"/>
        </xdr:cNvSpPr>
      </xdr:nvSpPr>
      <xdr:spPr>
        <a:xfrm>
          <a:off x="9553575" y="643890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25</xdr:row>
      <xdr:rowOff>0</xdr:rowOff>
    </xdr:from>
    <xdr:ext cx="285750" cy="361950"/>
    <xdr:sp fLocksText="0">
      <xdr:nvSpPr>
        <xdr:cNvPr id="43" name="Text Box 93"/>
        <xdr:cNvSpPr txBox="1">
          <a:spLocks noChangeArrowheads="1"/>
        </xdr:cNvSpPr>
      </xdr:nvSpPr>
      <xdr:spPr>
        <a:xfrm>
          <a:off x="9582150" y="643890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25</xdr:row>
      <xdr:rowOff>0</xdr:rowOff>
    </xdr:from>
    <xdr:ext cx="285750" cy="361950"/>
    <xdr:sp fLocksText="0">
      <xdr:nvSpPr>
        <xdr:cNvPr id="44" name="Text Box 94"/>
        <xdr:cNvSpPr txBox="1">
          <a:spLocks noChangeArrowheads="1"/>
        </xdr:cNvSpPr>
      </xdr:nvSpPr>
      <xdr:spPr>
        <a:xfrm>
          <a:off x="9582150" y="643890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104775</xdr:colOff>
      <xdr:row>25</xdr:row>
      <xdr:rowOff>0</xdr:rowOff>
    </xdr:from>
    <xdr:ext cx="285750" cy="361950"/>
    <xdr:sp fLocksText="0">
      <xdr:nvSpPr>
        <xdr:cNvPr id="45" name="Text Box 95"/>
        <xdr:cNvSpPr txBox="1">
          <a:spLocks noChangeArrowheads="1"/>
        </xdr:cNvSpPr>
      </xdr:nvSpPr>
      <xdr:spPr>
        <a:xfrm>
          <a:off x="9429750" y="643890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161925</xdr:colOff>
      <xdr:row>25</xdr:row>
      <xdr:rowOff>0</xdr:rowOff>
    </xdr:from>
    <xdr:ext cx="285750" cy="361950"/>
    <xdr:sp fLocksText="0">
      <xdr:nvSpPr>
        <xdr:cNvPr id="46" name="Text Box 96"/>
        <xdr:cNvSpPr txBox="1">
          <a:spLocks noChangeArrowheads="1"/>
        </xdr:cNvSpPr>
      </xdr:nvSpPr>
      <xdr:spPr>
        <a:xfrm>
          <a:off x="9486900" y="643890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25</xdr:row>
      <xdr:rowOff>0</xdr:rowOff>
    </xdr:from>
    <xdr:ext cx="285750" cy="361950"/>
    <xdr:sp fLocksText="0">
      <xdr:nvSpPr>
        <xdr:cNvPr id="47" name="Text Box 97"/>
        <xdr:cNvSpPr txBox="1">
          <a:spLocks noChangeArrowheads="1"/>
        </xdr:cNvSpPr>
      </xdr:nvSpPr>
      <xdr:spPr>
        <a:xfrm>
          <a:off x="9582150" y="643890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25</xdr:row>
      <xdr:rowOff>0</xdr:rowOff>
    </xdr:from>
    <xdr:ext cx="285750" cy="361950"/>
    <xdr:sp fLocksText="0">
      <xdr:nvSpPr>
        <xdr:cNvPr id="48" name="Text Box 102"/>
        <xdr:cNvSpPr txBox="1">
          <a:spLocks noChangeArrowheads="1"/>
        </xdr:cNvSpPr>
      </xdr:nvSpPr>
      <xdr:spPr>
        <a:xfrm>
          <a:off x="9582150" y="643890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25</xdr:row>
      <xdr:rowOff>0</xdr:rowOff>
    </xdr:from>
    <xdr:ext cx="285750" cy="361950"/>
    <xdr:sp fLocksText="0">
      <xdr:nvSpPr>
        <xdr:cNvPr id="49" name="Text Box 107"/>
        <xdr:cNvSpPr txBox="1">
          <a:spLocks noChangeArrowheads="1"/>
        </xdr:cNvSpPr>
      </xdr:nvSpPr>
      <xdr:spPr>
        <a:xfrm>
          <a:off x="9553575" y="643890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25</xdr:row>
      <xdr:rowOff>0</xdr:rowOff>
    </xdr:from>
    <xdr:ext cx="285750" cy="361950"/>
    <xdr:sp fLocksText="0">
      <xdr:nvSpPr>
        <xdr:cNvPr id="50" name="Text Box 108"/>
        <xdr:cNvSpPr txBox="1">
          <a:spLocks noChangeArrowheads="1"/>
        </xdr:cNvSpPr>
      </xdr:nvSpPr>
      <xdr:spPr>
        <a:xfrm>
          <a:off x="9582150" y="643890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25</xdr:row>
      <xdr:rowOff>0</xdr:rowOff>
    </xdr:from>
    <xdr:ext cx="285750" cy="361950"/>
    <xdr:sp fLocksText="0">
      <xdr:nvSpPr>
        <xdr:cNvPr id="51" name="Text Box 107"/>
        <xdr:cNvSpPr txBox="1">
          <a:spLocks noChangeArrowheads="1"/>
        </xdr:cNvSpPr>
      </xdr:nvSpPr>
      <xdr:spPr>
        <a:xfrm>
          <a:off x="9553575" y="643890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25</xdr:row>
      <xdr:rowOff>0</xdr:rowOff>
    </xdr:from>
    <xdr:ext cx="285750" cy="361950"/>
    <xdr:sp fLocksText="0">
      <xdr:nvSpPr>
        <xdr:cNvPr id="52" name="Text Box 107"/>
        <xdr:cNvSpPr txBox="1">
          <a:spLocks noChangeArrowheads="1"/>
        </xdr:cNvSpPr>
      </xdr:nvSpPr>
      <xdr:spPr>
        <a:xfrm>
          <a:off x="9553575" y="643890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9</xdr:col>
      <xdr:colOff>219075</xdr:colOff>
      <xdr:row>22</xdr:row>
      <xdr:rowOff>133350</xdr:rowOff>
    </xdr:from>
    <xdr:to>
      <xdr:col>17</xdr:col>
      <xdr:colOff>228600</xdr:colOff>
      <xdr:row>22</xdr:row>
      <xdr:rowOff>142875</xdr:rowOff>
    </xdr:to>
    <xdr:sp>
      <xdr:nvSpPr>
        <xdr:cNvPr id="53" name="Line 89"/>
        <xdr:cNvSpPr>
          <a:spLocks/>
        </xdr:cNvSpPr>
      </xdr:nvSpPr>
      <xdr:spPr>
        <a:xfrm flipV="1">
          <a:off x="7820025" y="5715000"/>
          <a:ext cx="197167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9525</xdr:colOff>
      <xdr:row>25</xdr:row>
      <xdr:rowOff>0</xdr:rowOff>
    </xdr:from>
    <xdr:ext cx="266700" cy="361950"/>
    <xdr:sp fLocksText="0">
      <xdr:nvSpPr>
        <xdr:cNvPr id="54" name="Text Box 14"/>
        <xdr:cNvSpPr txBox="1">
          <a:spLocks noChangeArrowheads="1"/>
        </xdr:cNvSpPr>
      </xdr:nvSpPr>
      <xdr:spPr>
        <a:xfrm>
          <a:off x="9572625" y="6438900"/>
          <a:ext cx="2667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25</xdr:row>
      <xdr:rowOff>0</xdr:rowOff>
    </xdr:from>
    <xdr:ext cx="285750" cy="361950"/>
    <xdr:sp fLocksText="0">
      <xdr:nvSpPr>
        <xdr:cNvPr id="55" name="Text Box 92"/>
        <xdr:cNvSpPr txBox="1">
          <a:spLocks noChangeArrowheads="1"/>
        </xdr:cNvSpPr>
      </xdr:nvSpPr>
      <xdr:spPr>
        <a:xfrm>
          <a:off x="9553575" y="643890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25</xdr:row>
      <xdr:rowOff>0</xdr:rowOff>
    </xdr:from>
    <xdr:ext cx="285750" cy="361950"/>
    <xdr:sp fLocksText="0">
      <xdr:nvSpPr>
        <xdr:cNvPr id="56" name="Text Box 97"/>
        <xdr:cNvSpPr txBox="1">
          <a:spLocks noChangeArrowheads="1"/>
        </xdr:cNvSpPr>
      </xdr:nvSpPr>
      <xdr:spPr>
        <a:xfrm>
          <a:off x="9582150" y="643890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25</xdr:row>
      <xdr:rowOff>0</xdr:rowOff>
    </xdr:from>
    <xdr:ext cx="285750" cy="361950"/>
    <xdr:sp fLocksText="0">
      <xdr:nvSpPr>
        <xdr:cNvPr id="57" name="Text Box 93"/>
        <xdr:cNvSpPr txBox="1">
          <a:spLocks noChangeArrowheads="1"/>
        </xdr:cNvSpPr>
      </xdr:nvSpPr>
      <xdr:spPr>
        <a:xfrm>
          <a:off x="9582150" y="643890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25</xdr:row>
      <xdr:rowOff>0</xdr:rowOff>
    </xdr:from>
    <xdr:ext cx="285750" cy="361950"/>
    <xdr:sp fLocksText="0">
      <xdr:nvSpPr>
        <xdr:cNvPr id="58" name="Text Box 94"/>
        <xdr:cNvSpPr txBox="1">
          <a:spLocks noChangeArrowheads="1"/>
        </xdr:cNvSpPr>
      </xdr:nvSpPr>
      <xdr:spPr>
        <a:xfrm>
          <a:off x="9582150" y="643890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104775</xdr:colOff>
      <xdr:row>25</xdr:row>
      <xdr:rowOff>0</xdr:rowOff>
    </xdr:from>
    <xdr:ext cx="285750" cy="361950"/>
    <xdr:sp fLocksText="0">
      <xdr:nvSpPr>
        <xdr:cNvPr id="59" name="Text Box 95"/>
        <xdr:cNvSpPr txBox="1">
          <a:spLocks noChangeArrowheads="1"/>
        </xdr:cNvSpPr>
      </xdr:nvSpPr>
      <xdr:spPr>
        <a:xfrm>
          <a:off x="9429750" y="643890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161925</xdr:colOff>
      <xdr:row>25</xdr:row>
      <xdr:rowOff>0</xdr:rowOff>
    </xdr:from>
    <xdr:ext cx="285750" cy="361950"/>
    <xdr:sp fLocksText="0">
      <xdr:nvSpPr>
        <xdr:cNvPr id="60" name="Text Box 96"/>
        <xdr:cNvSpPr txBox="1">
          <a:spLocks noChangeArrowheads="1"/>
        </xdr:cNvSpPr>
      </xdr:nvSpPr>
      <xdr:spPr>
        <a:xfrm>
          <a:off x="9486900" y="643890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25</xdr:row>
      <xdr:rowOff>0</xdr:rowOff>
    </xdr:from>
    <xdr:ext cx="285750" cy="361950"/>
    <xdr:sp fLocksText="0">
      <xdr:nvSpPr>
        <xdr:cNvPr id="61" name="Text Box 102"/>
        <xdr:cNvSpPr txBox="1">
          <a:spLocks noChangeArrowheads="1"/>
        </xdr:cNvSpPr>
      </xdr:nvSpPr>
      <xdr:spPr>
        <a:xfrm>
          <a:off x="9582150" y="643890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25</xdr:row>
      <xdr:rowOff>0</xdr:rowOff>
    </xdr:from>
    <xdr:ext cx="285750" cy="361950"/>
    <xdr:sp fLocksText="0">
      <xdr:nvSpPr>
        <xdr:cNvPr id="62" name="Text Box 107"/>
        <xdr:cNvSpPr txBox="1">
          <a:spLocks noChangeArrowheads="1"/>
        </xdr:cNvSpPr>
      </xdr:nvSpPr>
      <xdr:spPr>
        <a:xfrm>
          <a:off x="9553575" y="643890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25</xdr:row>
      <xdr:rowOff>0</xdr:rowOff>
    </xdr:from>
    <xdr:ext cx="285750" cy="361950"/>
    <xdr:sp fLocksText="0">
      <xdr:nvSpPr>
        <xdr:cNvPr id="63" name="Text Box 108"/>
        <xdr:cNvSpPr txBox="1">
          <a:spLocks noChangeArrowheads="1"/>
        </xdr:cNvSpPr>
      </xdr:nvSpPr>
      <xdr:spPr>
        <a:xfrm>
          <a:off x="9582150" y="643890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25</xdr:row>
      <xdr:rowOff>0</xdr:rowOff>
    </xdr:from>
    <xdr:ext cx="285750" cy="361950"/>
    <xdr:sp fLocksText="0">
      <xdr:nvSpPr>
        <xdr:cNvPr id="64" name="Text Box 107"/>
        <xdr:cNvSpPr txBox="1">
          <a:spLocks noChangeArrowheads="1"/>
        </xdr:cNvSpPr>
      </xdr:nvSpPr>
      <xdr:spPr>
        <a:xfrm>
          <a:off x="9553575" y="643890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25</xdr:row>
      <xdr:rowOff>0</xdr:rowOff>
    </xdr:from>
    <xdr:ext cx="285750" cy="361950"/>
    <xdr:sp fLocksText="0">
      <xdr:nvSpPr>
        <xdr:cNvPr id="65" name="Text Box 92"/>
        <xdr:cNvSpPr txBox="1">
          <a:spLocks noChangeArrowheads="1"/>
        </xdr:cNvSpPr>
      </xdr:nvSpPr>
      <xdr:spPr>
        <a:xfrm>
          <a:off x="9553575" y="643890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25</xdr:row>
      <xdr:rowOff>0</xdr:rowOff>
    </xdr:from>
    <xdr:ext cx="285750" cy="361950"/>
    <xdr:sp fLocksText="0">
      <xdr:nvSpPr>
        <xdr:cNvPr id="66" name="Text Box 92"/>
        <xdr:cNvSpPr txBox="1">
          <a:spLocks noChangeArrowheads="1"/>
        </xdr:cNvSpPr>
      </xdr:nvSpPr>
      <xdr:spPr>
        <a:xfrm>
          <a:off x="9553575" y="643890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25</xdr:row>
      <xdr:rowOff>0</xdr:rowOff>
    </xdr:from>
    <xdr:ext cx="285750" cy="361950"/>
    <xdr:sp fLocksText="0">
      <xdr:nvSpPr>
        <xdr:cNvPr id="67" name="Text Box 92"/>
        <xdr:cNvSpPr txBox="1">
          <a:spLocks noChangeArrowheads="1"/>
        </xdr:cNvSpPr>
      </xdr:nvSpPr>
      <xdr:spPr>
        <a:xfrm>
          <a:off x="9553575" y="643890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25</xdr:row>
      <xdr:rowOff>0</xdr:rowOff>
    </xdr:from>
    <xdr:ext cx="285750" cy="361950"/>
    <xdr:sp fLocksText="0">
      <xdr:nvSpPr>
        <xdr:cNvPr id="68" name="Text Box 97"/>
        <xdr:cNvSpPr txBox="1">
          <a:spLocks noChangeArrowheads="1"/>
        </xdr:cNvSpPr>
      </xdr:nvSpPr>
      <xdr:spPr>
        <a:xfrm>
          <a:off x="9582150" y="643890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9</xdr:col>
      <xdr:colOff>228600</xdr:colOff>
      <xdr:row>11</xdr:row>
      <xdr:rowOff>133350</xdr:rowOff>
    </xdr:from>
    <xdr:to>
      <xdr:col>18</xdr:col>
      <xdr:colOff>0</xdr:colOff>
      <xdr:row>11</xdr:row>
      <xdr:rowOff>142875</xdr:rowOff>
    </xdr:to>
    <xdr:sp>
      <xdr:nvSpPr>
        <xdr:cNvPr id="69" name="Line 89"/>
        <xdr:cNvSpPr>
          <a:spLocks/>
        </xdr:cNvSpPr>
      </xdr:nvSpPr>
      <xdr:spPr>
        <a:xfrm flipV="1">
          <a:off x="7829550" y="2809875"/>
          <a:ext cx="197167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17</xdr:col>
      <xdr:colOff>9525</xdr:colOff>
      <xdr:row>6</xdr:row>
      <xdr:rowOff>0</xdr:rowOff>
    </xdr:from>
    <xdr:ext cx="266700" cy="314325"/>
    <xdr:sp fLocksText="0">
      <xdr:nvSpPr>
        <xdr:cNvPr id="1" name="Text Box 14"/>
        <xdr:cNvSpPr txBox="1">
          <a:spLocks noChangeArrowheads="1"/>
        </xdr:cNvSpPr>
      </xdr:nvSpPr>
      <xdr:spPr>
        <a:xfrm>
          <a:off x="8677275" y="1543050"/>
          <a:ext cx="2667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38100</xdr:colOff>
      <xdr:row>37</xdr:row>
      <xdr:rowOff>171450</xdr:rowOff>
    </xdr:from>
    <xdr:to>
      <xdr:col>16</xdr:col>
      <xdr:colOff>247650</xdr:colOff>
      <xdr:row>37</xdr:row>
      <xdr:rowOff>171450</xdr:rowOff>
    </xdr:to>
    <xdr:sp>
      <xdr:nvSpPr>
        <xdr:cNvPr id="1" name="Line 19"/>
        <xdr:cNvSpPr>
          <a:spLocks/>
        </xdr:cNvSpPr>
      </xdr:nvSpPr>
      <xdr:spPr>
        <a:xfrm flipV="1">
          <a:off x="7439025" y="9667875"/>
          <a:ext cx="20193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219075</xdr:colOff>
      <xdr:row>170</xdr:row>
      <xdr:rowOff>133350</xdr:rowOff>
    </xdr:from>
    <xdr:to>
      <xdr:col>17</xdr:col>
      <xdr:colOff>19050</xdr:colOff>
      <xdr:row>170</xdr:row>
      <xdr:rowOff>142875</xdr:rowOff>
    </xdr:to>
    <xdr:sp>
      <xdr:nvSpPr>
        <xdr:cNvPr id="2" name="Line 37"/>
        <xdr:cNvSpPr>
          <a:spLocks/>
        </xdr:cNvSpPr>
      </xdr:nvSpPr>
      <xdr:spPr>
        <a:xfrm>
          <a:off x="9172575" y="43167300"/>
          <a:ext cx="30480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15</xdr:col>
      <xdr:colOff>180975</xdr:colOff>
      <xdr:row>134</xdr:row>
      <xdr:rowOff>0</xdr:rowOff>
    </xdr:from>
    <xdr:ext cx="285750" cy="381000"/>
    <xdr:sp fLocksText="0">
      <xdr:nvSpPr>
        <xdr:cNvPr id="3" name="Text Box 64"/>
        <xdr:cNvSpPr txBox="1">
          <a:spLocks noChangeArrowheads="1"/>
        </xdr:cNvSpPr>
      </xdr:nvSpPr>
      <xdr:spPr>
        <a:xfrm>
          <a:off x="9134475" y="33832800"/>
          <a:ext cx="2857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180975</xdr:colOff>
      <xdr:row>213</xdr:row>
      <xdr:rowOff>0</xdr:rowOff>
    </xdr:from>
    <xdr:ext cx="285750" cy="381000"/>
    <xdr:sp fLocksText="0">
      <xdr:nvSpPr>
        <xdr:cNvPr id="4" name="Text Box 68"/>
        <xdr:cNvSpPr txBox="1">
          <a:spLocks noChangeArrowheads="1"/>
        </xdr:cNvSpPr>
      </xdr:nvSpPr>
      <xdr:spPr>
        <a:xfrm>
          <a:off x="9134475" y="53806725"/>
          <a:ext cx="2857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5</xdr:col>
      <xdr:colOff>742950</xdr:colOff>
      <xdr:row>173</xdr:row>
      <xdr:rowOff>152400</xdr:rowOff>
    </xdr:from>
    <xdr:to>
      <xdr:col>9</xdr:col>
      <xdr:colOff>19050</xdr:colOff>
      <xdr:row>173</xdr:row>
      <xdr:rowOff>152400</xdr:rowOff>
    </xdr:to>
    <xdr:sp>
      <xdr:nvSpPr>
        <xdr:cNvPr id="5" name="Line 33"/>
        <xdr:cNvSpPr>
          <a:spLocks/>
        </xdr:cNvSpPr>
      </xdr:nvSpPr>
      <xdr:spPr>
        <a:xfrm flipV="1">
          <a:off x="6638925" y="43957875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228600</xdr:colOff>
      <xdr:row>40</xdr:row>
      <xdr:rowOff>133350</xdr:rowOff>
    </xdr:from>
    <xdr:to>
      <xdr:col>16</xdr:col>
      <xdr:colOff>209550</xdr:colOff>
      <xdr:row>40</xdr:row>
      <xdr:rowOff>133350</xdr:rowOff>
    </xdr:to>
    <xdr:sp>
      <xdr:nvSpPr>
        <xdr:cNvPr id="6" name="Line 20"/>
        <xdr:cNvSpPr>
          <a:spLocks/>
        </xdr:cNvSpPr>
      </xdr:nvSpPr>
      <xdr:spPr>
        <a:xfrm flipV="1">
          <a:off x="7629525" y="10401300"/>
          <a:ext cx="1790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238125</xdr:colOff>
      <xdr:row>168</xdr:row>
      <xdr:rowOff>123825</xdr:rowOff>
    </xdr:from>
    <xdr:to>
      <xdr:col>13</xdr:col>
      <xdr:colOff>9525</xdr:colOff>
      <xdr:row>168</xdr:row>
      <xdr:rowOff>133350</xdr:rowOff>
    </xdr:to>
    <xdr:sp>
      <xdr:nvSpPr>
        <xdr:cNvPr id="7" name="Line 30"/>
        <xdr:cNvSpPr>
          <a:spLocks/>
        </xdr:cNvSpPr>
      </xdr:nvSpPr>
      <xdr:spPr>
        <a:xfrm>
          <a:off x="8153400" y="42643425"/>
          <a:ext cx="2857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142875</xdr:rowOff>
    </xdr:from>
    <xdr:to>
      <xdr:col>7</xdr:col>
      <xdr:colOff>19050</xdr:colOff>
      <xdr:row>12</xdr:row>
      <xdr:rowOff>152400</xdr:rowOff>
    </xdr:to>
    <xdr:sp>
      <xdr:nvSpPr>
        <xdr:cNvPr id="8" name="Line 33"/>
        <xdr:cNvSpPr>
          <a:spLocks/>
        </xdr:cNvSpPr>
      </xdr:nvSpPr>
      <xdr:spPr>
        <a:xfrm>
          <a:off x="6667500" y="3228975"/>
          <a:ext cx="25717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165</xdr:row>
      <xdr:rowOff>142875</xdr:rowOff>
    </xdr:from>
    <xdr:to>
      <xdr:col>12</xdr:col>
      <xdr:colOff>209550</xdr:colOff>
      <xdr:row>165</xdr:row>
      <xdr:rowOff>142875</xdr:rowOff>
    </xdr:to>
    <xdr:sp>
      <xdr:nvSpPr>
        <xdr:cNvPr id="9" name="Line 37"/>
        <xdr:cNvSpPr>
          <a:spLocks/>
        </xdr:cNvSpPr>
      </xdr:nvSpPr>
      <xdr:spPr>
        <a:xfrm>
          <a:off x="7429500" y="4194810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28575</xdr:colOff>
      <xdr:row>18</xdr:row>
      <xdr:rowOff>161925</xdr:rowOff>
    </xdr:from>
    <xdr:to>
      <xdr:col>13</xdr:col>
      <xdr:colOff>9525</xdr:colOff>
      <xdr:row>18</xdr:row>
      <xdr:rowOff>171450</xdr:rowOff>
    </xdr:to>
    <xdr:sp>
      <xdr:nvSpPr>
        <xdr:cNvPr id="10" name="Line 55"/>
        <xdr:cNvSpPr>
          <a:spLocks/>
        </xdr:cNvSpPr>
      </xdr:nvSpPr>
      <xdr:spPr>
        <a:xfrm>
          <a:off x="8191500" y="4791075"/>
          <a:ext cx="2476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228600</xdr:colOff>
      <xdr:row>121</xdr:row>
      <xdr:rowOff>152400</xdr:rowOff>
    </xdr:from>
    <xdr:to>
      <xdr:col>17</xdr:col>
      <xdr:colOff>219075</xdr:colOff>
      <xdr:row>121</xdr:row>
      <xdr:rowOff>161925</xdr:rowOff>
    </xdr:to>
    <xdr:sp>
      <xdr:nvSpPr>
        <xdr:cNvPr id="11" name="Line 23"/>
        <xdr:cNvSpPr>
          <a:spLocks/>
        </xdr:cNvSpPr>
      </xdr:nvSpPr>
      <xdr:spPr>
        <a:xfrm>
          <a:off x="7372350" y="30699075"/>
          <a:ext cx="23050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247650</xdr:colOff>
      <xdr:row>179</xdr:row>
      <xdr:rowOff>152400</xdr:rowOff>
    </xdr:from>
    <xdr:to>
      <xdr:col>17</xdr:col>
      <xdr:colOff>209550</xdr:colOff>
      <xdr:row>179</xdr:row>
      <xdr:rowOff>152400</xdr:rowOff>
    </xdr:to>
    <xdr:sp>
      <xdr:nvSpPr>
        <xdr:cNvPr id="12" name="Line 37"/>
        <xdr:cNvSpPr>
          <a:spLocks/>
        </xdr:cNvSpPr>
      </xdr:nvSpPr>
      <xdr:spPr>
        <a:xfrm flipV="1">
          <a:off x="7391400" y="45500925"/>
          <a:ext cx="2276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6</xdr:row>
      <xdr:rowOff>123825</xdr:rowOff>
    </xdr:from>
    <xdr:to>
      <xdr:col>17</xdr:col>
      <xdr:colOff>247650</xdr:colOff>
      <xdr:row>6</xdr:row>
      <xdr:rowOff>133350</xdr:rowOff>
    </xdr:to>
    <xdr:sp>
      <xdr:nvSpPr>
        <xdr:cNvPr id="13" name="Line 30"/>
        <xdr:cNvSpPr>
          <a:spLocks/>
        </xdr:cNvSpPr>
      </xdr:nvSpPr>
      <xdr:spPr>
        <a:xfrm>
          <a:off x="6715125" y="1666875"/>
          <a:ext cx="29908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10</xdr:row>
      <xdr:rowOff>161925</xdr:rowOff>
    </xdr:from>
    <xdr:to>
      <xdr:col>16</xdr:col>
      <xdr:colOff>228600</xdr:colOff>
      <xdr:row>10</xdr:row>
      <xdr:rowOff>161925</xdr:rowOff>
    </xdr:to>
    <xdr:sp>
      <xdr:nvSpPr>
        <xdr:cNvPr id="14" name="Line 30"/>
        <xdr:cNvSpPr>
          <a:spLocks/>
        </xdr:cNvSpPr>
      </xdr:nvSpPr>
      <xdr:spPr>
        <a:xfrm>
          <a:off x="7191375" y="2733675"/>
          <a:ext cx="22479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43</xdr:row>
      <xdr:rowOff>171450</xdr:rowOff>
    </xdr:from>
    <xdr:to>
      <xdr:col>15</xdr:col>
      <xdr:colOff>142875</xdr:colOff>
      <xdr:row>43</xdr:row>
      <xdr:rowOff>171450</xdr:rowOff>
    </xdr:to>
    <xdr:sp>
      <xdr:nvSpPr>
        <xdr:cNvPr id="15" name="Line 20"/>
        <xdr:cNvSpPr>
          <a:spLocks/>
        </xdr:cNvSpPr>
      </xdr:nvSpPr>
      <xdr:spPr>
        <a:xfrm>
          <a:off x="7581900" y="11210925"/>
          <a:ext cx="1514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34</xdr:row>
      <xdr:rowOff>161925</xdr:rowOff>
    </xdr:from>
    <xdr:to>
      <xdr:col>17</xdr:col>
      <xdr:colOff>28575</xdr:colOff>
      <xdr:row>34</xdr:row>
      <xdr:rowOff>161925</xdr:rowOff>
    </xdr:to>
    <xdr:sp>
      <xdr:nvSpPr>
        <xdr:cNvPr id="16" name="Line 20"/>
        <xdr:cNvSpPr>
          <a:spLocks/>
        </xdr:cNvSpPr>
      </xdr:nvSpPr>
      <xdr:spPr>
        <a:xfrm flipV="1">
          <a:off x="7410450" y="88868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220</xdr:row>
      <xdr:rowOff>180975</xdr:rowOff>
    </xdr:from>
    <xdr:to>
      <xdr:col>17</xdr:col>
      <xdr:colOff>247650</xdr:colOff>
      <xdr:row>220</xdr:row>
      <xdr:rowOff>180975</xdr:rowOff>
    </xdr:to>
    <xdr:sp>
      <xdr:nvSpPr>
        <xdr:cNvPr id="17" name="Line 22"/>
        <xdr:cNvSpPr>
          <a:spLocks/>
        </xdr:cNvSpPr>
      </xdr:nvSpPr>
      <xdr:spPr>
        <a:xfrm>
          <a:off x="6715125" y="55692675"/>
          <a:ext cx="29908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221</xdr:row>
      <xdr:rowOff>180975</xdr:rowOff>
    </xdr:from>
    <xdr:to>
      <xdr:col>17</xdr:col>
      <xdr:colOff>247650</xdr:colOff>
      <xdr:row>221</xdr:row>
      <xdr:rowOff>180975</xdr:rowOff>
    </xdr:to>
    <xdr:sp>
      <xdr:nvSpPr>
        <xdr:cNvPr id="18" name="Line 22"/>
        <xdr:cNvSpPr>
          <a:spLocks/>
        </xdr:cNvSpPr>
      </xdr:nvSpPr>
      <xdr:spPr>
        <a:xfrm>
          <a:off x="6715125" y="55987950"/>
          <a:ext cx="29908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119</xdr:row>
      <xdr:rowOff>152400</xdr:rowOff>
    </xdr:from>
    <xdr:to>
      <xdr:col>17</xdr:col>
      <xdr:colOff>257175</xdr:colOff>
      <xdr:row>119</xdr:row>
      <xdr:rowOff>152400</xdr:rowOff>
    </xdr:to>
    <xdr:sp>
      <xdr:nvSpPr>
        <xdr:cNvPr id="19" name="Line 23"/>
        <xdr:cNvSpPr>
          <a:spLocks/>
        </xdr:cNvSpPr>
      </xdr:nvSpPr>
      <xdr:spPr>
        <a:xfrm flipV="1">
          <a:off x="7696200" y="30184725"/>
          <a:ext cx="20193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139</xdr:row>
      <xdr:rowOff>161925</xdr:rowOff>
    </xdr:from>
    <xdr:to>
      <xdr:col>18</xdr:col>
      <xdr:colOff>0</xdr:colOff>
      <xdr:row>139</xdr:row>
      <xdr:rowOff>161925</xdr:rowOff>
    </xdr:to>
    <xdr:sp>
      <xdr:nvSpPr>
        <xdr:cNvPr id="20" name="Line 26"/>
        <xdr:cNvSpPr>
          <a:spLocks/>
        </xdr:cNvSpPr>
      </xdr:nvSpPr>
      <xdr:spPr>
        <a:xfrm>
          <a:off x="6734175" y="35280600"/>
          <a:ext cx="29908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22</xdr:row>
      <xdr:rowOff>161925</xdr:rowOff>
    </xdr:from>
    <xdr:to>
      <xdr:col>9</xdr:col>
      <xdr:colOff>0</xdr:colOff>
      <xdr:row>22</xdr:row>
      <xdr:rowOff>161925</xdr:rowOff>
    </xdr:to>
    <xdr:sp>
      <xdr:nvSpPr>
        <xdr:cNvPr id="21" name="Line 29"/>
        <xdr:cNvSpPr>
          <a:spLocks/>
        </xdr:cNvSpPr>
      </xdr:nvSpPr>
      <xdr:spPr>
        <a:xfrm>
          <a:off x="7172325" y="581977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49</xdr:row>
      <xdr:rowOff>133350</xdr:rowOff>
    </xdr:from>
    <xdr:to>
      <xdr:col>8</xdr:col>
      <xdr:colOff>0</xdr:colOff>
      <xdr:row>49</xdr:row>
      <xdr:rowOff>133350</xdr:rowOff>
    </xdr:to>
    <xdr:sp>
      <xdr:nvSpPr>
        <xdr:cNvPr id="22" name="Line 29"/>
        <xdr:cNvSpPr>
          <a:spLocks/>
        </xdr:cNvSpPr>
      </xdr:nvSpPr>
      <xdr:spPr>
        <a:xfrm>
          <a:off x="6915150" y="1271587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9525</xdr:colOff>
      <xdr:row>90</xdr:row>
      <xdr:rowOff>0</xdr:rowOff>
    </xdr:from>
    <xdr:ext cx="304800" cy="314325"/>
    <xdr:sp fLocksText="0">
      <xdr:nvSpPr>
        <xdr:cNvPr id="23" name="Text Box 14"/>
        <xdr:cNvSpPr txBox="1">
          <a:spLocks noChangeArrowheads="1"/>
        </xdr:cNvSpPr>
      </xdr:nvSpPr>
      <xdr:spPr>
        <a:xfrm>
          <a:off x="9467850" y="229171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10</xdr:col>
      <xdr:colOff>28575</xdr:colOff>
      <xdr:row>32</xdr:row>
      <xdr:rowOff>152400</xdr:rowOff>
    </xdr:from>
    <xdr:to>
      <xdr:col>17</xdr:col>
      <xdr:colOff>28575</xdr:colOff>
      <xdr:row>32</xdr:row>
      <xdr:rowOff>161925</xdr:rowOff>
    </xdr:to>
    <xdr:sp>
      <xdr:nvSpPr>
        <xdr:cNvPr id="24" name="Line 20"/>
        <xdr:cNvSpPr>
          <a:spLocks/>
        </xdr:cNvSpPr>
      </xdr:nvSpPr>
      <xdr:spPr>
        <a:xfrm>
          <a:off x="7686675" y="8362950"/>
          <a:ext cx="180022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9525</xdr:colOff>
      <xdr:row>224</xdr:row>
      <xdr:rowOff>0</xdr:rowOff>
    </xdr:from>
    <xdr:ext cx="304800" cy="295275"/>
    <xdr:sp fLocksText="0">
      <xdr:nvSpPr>
        <xdr:cNvPr id="25" name="Text Box 14"/>
        <xdr:cNvSpPr txBox="1">
          <a:spLocks noChangeArrowheads="1"/>
        </xdr:cNvSpPr>
      </xdr:nvSpPr>
      <xdr:spPr>
        <a:xfrm>
          <a:off x="9467850" y="5672137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9</xdr:col>
      <xdr:colOff>0</xdr:colOff>
      <xdr:row>123</xdr:row>
      <xdr:rowOff>152400</xdr:rowOff>
    </xdr:from>
    <xdr:to>
      <xdr:col>17</xdr:col>
      <xdr:colOff>247650</xdr:colOff>
      <xdr:row>123</xdr:row>
      <xdr:rowOff>161925</xdr:rowOff>
    </xdr:to>
    <xdr:sp>
      <xdr:nvSpPr>
        <xdr:cNvPr id="26" name="Line 23"/>
        <xdr:cNvSpPr>
          <a:spLocks/>
        </xdr:cNvSpPr>
      </xdr:nvSpPr>
      <xdr:spPr>
        <a:xfrm>
          <a:off x="7400925" y="31213425"/>
          <a:ext cx="23050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45</xdr:row>
      <xdr:rowOff>104775</xdr:rowOff>
    </xdr:from>
    <xdr:to>
      <xdr:col>17</xdr:col>
      <xdr:colOff>247650</xdr:colOff>
      <xdr:row>45</xdr:row>
      <xdr:rowOff>114300</xdr:rowOff>
    </xdr:to>
    <xdr:sp>
      <xdr:nvSpPr>
        <xdr:cNvPr id="27" name="Line 23"/>
        <xdr:cNvSpPr>
          <a:spLocks/>
        </xdr:cNvSpPr>
      </xdr:nvSpPr>
      <xdr:spPr>
        <a:xfrm>
          <a:off x="7400925" y="11658600"/>
          <a:ext cx="23050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47</xdr:row>
      <xdr:rowOff>142875</xdr:rowOff>
    </xdr:from>
    <xdr:to>
      <xdr:col>17</xdr:col>
      <xdr:colOff>257175</xdr:colOff>
      <xdr:row>47</xdr:row>
      <xdr:rowOff>152400</xdr:rowOff>
    </xdr:to>
    <xdr:sp>
      <xdr:nvSpPr>
        <xdr:cNvPr id="28" name="Line 23"/>
        <xdr:cNvSpPr>
          <a:spLocks/>
        </xdr:cNvSpPr>
      </xdr:nvSpPr>
      <xdr:spPr>
        <a:xfrm>
          <a:off x="7410450" y="12211050"/>
          <a:ext cx="23050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228600</xdr:colOff>
      <xdr:row>177</xdr:row>
      <xdr:rowOff>152400</xdr:rowOff>
    </xdr:from>
    <xdr:to>
      <xdr:col>14</xdr:col>
      <xdr:colOff>95250</xdr:colOff>
      <xdr:row>177</xdr:row>
      <xdr:rowOff>152400</xdr:rowOff>
    </xdr:to>
    <xdr:sp>
      <xdr:nvSpPr>
        <xdr:cNvPr id="29" name="Line 23"/>
        <xdr:cNvSpPr>
          <a:spLocks/>
        </xdr:cNvSpPr>
      </xdr:nvSpPr>
      <xdr:spPr>
        <a:xfrm>
          <a:off x="8143875" y="4498657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114300</xdr:colOff>
      <xdr:row>50</xdr:row>
      <xdr:rowOff>123825</xdr:rowOff>
    </xdr:from>
    <xdr:to>
      <xdr:col>17</xdr:col>
      <xdr:colOff>219075</xdr:colOff>
      <xdr:row>50</xdr:row>
      <xdr:rowOff>142875</xdr:rowOff>
    </xdr:to>
    <xdr:sp>
      <xdr:nvSpPr>
        <xdr:cNvPr id="30" name="Line 30"/>
        <xdr:cNvSpPr>
          <a:spLocks/>
        </xdr:cNvSpPr>
      </xdr:nvSpPr>
      <xdr:spPr>
        <a:xfrm>
          <a:off x="7258050" y="12963525"/>
          <a:ext cx="24193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161925</xdr:colOff>
      <xdr:row>68</xdr:row>
      <xdr:rowOff>161925</xdr:rowOff>
    </xdr:from>
    <xdr:to>
      <xdr:col>17</xdr:col>
      <xdr:colOff>114300</xdr:colOff>
      <xdr:row>68</xdr:row>
      <xdr:rowOff>161925</xdr:rowOff>
    </xdr:to>
    <xdr:sp>
      <xdr:nvSpPr>
        <xdr:cNvPr id="31" name="Line 61"/>
        <xdr:cNvSpPr>
          <a:spLocks/>
        </xdr:cNvSpPr>
      </xdr:nvSpPr>
      <xdr:spPr>
        <a:xfrm>
          <a:off x="6829425" y="17421225"/>
          <a:ext cx="2743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161925</xdr:colOff>
      <xdr:row>71</xdr:row>
      <xdr:rowOff>161925</xdr:rowOff>
    </xdr:from>
    <xdr:to>
      <xdr:col>17</xdr:col>
      <xdr:colOff>114300</xdr:colOff>
      <xdr:row>71</xdr:row>
      <xdr:rowOff>161925</xdr:rowOff>
    </xdr:to>
    <xdr:sp>
      <xdr:nvSpPr>
        <xdr:cNvPr id="32" name="Line 61"/>
        <xdr:cNvSpPr>
          <a:spLocks/>
        </xdr:cNvSpPr>
      </xdr:nvSpPr>
      <xdr:spPr>
        <a:xfrm>
          <a:off x="6829425" y="18192750"/>
          <a:ext cx="2743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161925</xdr:colOff>
      <xdr:row>73</xdr:row>
      <xdr:rowOff>161925</xdr:rowOff>
    </xdr:from>
    <xdr:to>
      <xdr:col>17</xdr:col>
      <xdr:colOff>114300</xdr:colOff>
      <xdr:row>73</xdr:row>
      <xdr:rowOff>161925</xdr:rowOff>
    </xdr:to>
    <xdr:sp>
      <xdr:nvSpPr>
        <xdr:cNvPr id="33" name="Line 61"/>
        <xdr:cNvSpPr>
          <a:spLocks/>
        </xdr:cNvSpPr>
      </xdr:nvSpPr>
      <xdr:spPr>
        <a:xfrm>
          <a:off x="6829425" y="18707100"/>
          <a:ext cx="2743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222</xdr:row>
      <xdr:rowOff>180975</xdr:rowOff>
    </xdr:from>
    <xdr:to>
      <xdr:col>17</xdr:col>
      <xdr:colOff>247650</xdr:colOff>
      <xdr:row>222</xdr:row>
      <xdr:rowOff>180975</xdr:rowOff>
    </xdr:to>
    <xdr:sp>
      <xdr:nvSpPr>
        <xdr:cNvPr id="34" name="Line 22"/>
        <xdr:cNvSpPr>
          <a:spLocks/>
        </xdr:cNvSpPr>
      </xdr:nvSpPr>
      <xdr:spPr>
        <a:xfrm>
          <a:off x="6715125" y="56292750"/>
          <a:ext cx="29908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223</xdr:row>
      <xdr:rowOff>180975</xdr:rowOff>
    </xdr:from>
    <xdr:to>
      <xdr:col>17</xdr:col>
      <xdr:colOff>247650</xdr:colOff>
      <xdr:row>223</xdr:row>
      <xdr:rowOff>180975</xdr:rowOff>
    </xdr:to>
    <xdr:sp>
      <xdr:nvSpPr>
        <xdr:cNvPr id="35" name="Line 22"/>
        <xdr:cNvSpPr>
          <a:spLocks/>
        </xdr:cNvSpPr>
      </xdr:nvSpPr>
      <xdr:spPr>
        <a:xfrm>
          <a:off x="6715125" y="56597550"/>
          <a:ext cx="29908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9525</xdr:colOff>
      <xdr:row>24</xdr:row>
      <xdr:rowOff>0</xdr:rowOff>
    </xdr:from>
    <xdr:ext cx="304800" cy="295275"/>
    <xdr:sp fLocksText="0">
      <xdr:nvSpPr>
        <xdr:cNvPr id="36" name="Text Box 14"/>
        <xdr:cNvSpPr txBox="1">
          <a:spLocks noChangeArrowheads="1"/>
        </xdr:cNvSpPr>
      </xdr:nvSpPr>
      <xdr:spPr>
        <a:xfrm>
          <a:off x="9467850" y="617220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76200</xdr:colOff>
      <xdr:row>65</xdr:row>
      <xdr:rowOff>180975</xdr:rowOff>
    </xdr:from>
    <xdr:to>
      <xdr:col>17</xdr:col>
      <xdr:colOff>190500</xdr:colOff>
      <xdr:row>65</xdr:row>
      <xdr:rowOff>180975</xdr:rowOff>
    </xdr:to>
    <xdr:sp>
      <xdr:nvSpPr>
        <xdr:cNvPr id="37" name="Line 6"/>
        <xdr:cNvSpPr>
          <a:spLocks/>
        </xdr:cNvSpPr>
      </xdr:nvSpPr>
      <xdr:spPr>
        <a:xfrm>
          <a:off x="6743700" y="16725900"/>
          <a:ext cx="29051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16</xdr:col>
      <xdr:colOff>247650</xdr:colOff>
      <xdr:row>65</xdr:row>
      <xdr:rowOff>0</xdr:rowOff>
    </xdr:from>
    <xdr:ext cx="266700" cy="381000"/>
    <xdr:sp fLocksText="0">
      <xdr:nvSpPr>
        <xdr:cNvPr id="38" name="Text Box 13"/>
        <xdr:cNvSpPr txBox="1">
          <a:spLocks noChangeArrowheads="1"/>
        </xdr:cNvSpPr>
      </xdr:nvSpPr>
      <xdr:spPr>
        <a:xfrm>
          <a:off x="9458325" y="16544925"/>
          <a:ext cx="2667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47625</xdr:colOff>
      <xdr:row>57</xdr:row>
      <xdr:rowOff>114300</xdr:rowOff>
    </xdr:from>
    <xdr:to>
      <xdr:col>17</xdr:col>
      <xdr:colOff>190500</xdr:colOff>
      <xdr:row>57</xdr:row>
      <xdr:rowOff>114300</xdr:rowOff>
    </xdr:to>
    <xdr:sp>
      <xdr:nvSpPr>
        <xdr:cNvPr id="39" name="Line 4"/>
        <xdr:cNvSpPr>
          <a:spLocks/>
        </xdr:cNvSpPr>
      </xdr:nvSpPr>
      <xdr:spPr>
        <a:xfrm>
          <a:off x="6715125" y="14754225"/>
          <a:ext cx="2933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62</xdr:row>
      <xdr:rowOff>142875</xdr:rowOff>
    </xdr:from>
    <xdr:to>
      <xdr:col>17</xdr:col>
      <xdr:colOff>209550</xdr:colOff>
      <xdr:row>62</xdr:row>
      <xdr:rowOff>142875</xdr:rowOff>
    </xdr:to>
    <xdr:sp>
      <xdr:nvSpPr>
        <xdr:cNvPr id="40" name="Line 5"/>
        <xdr:cNvSpPr>
          <a:spLocks/>
        </xdr:cNvSpPr>
      </xdr:nvSpPr>
      <xdr:spPr>
        <a:xfrm>
          <a:off x="6724650" y="15973425"/>
          <a:ext cx="2943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193</xdr:row>
      <xdr:rowOff>161925</xdr:rowOff>
    </xdr:from>
    <xdr:to>
      <xdr:col>16</xdr:col>
      <xdr:colOff>247650</xdr:colOff>
      <xdr:row>193</xdr:row>
      <xdr:rowOff>161925</xdr:rowOff>
    </xdr:to>
    <xdr:sp>
      <xdr:nvSpPr>
        <xdr:cNvPr id="41" name="Line 10"/>
        <xdr:cNvSpPr>
          <a:spLocks/>
        </xdr:cNvSpPr>
      </xdr:nvSpPr>
      <xdr:spPr>
        <a:xfrm>
          <a:off x="7219950" y="49110900"/>
          <a:ext cx="22383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197</xdr:row>
      <xdr:rowOff>142875</xdr:rowOff>
    </xdr:from>
    <xdr:to>
      <xdr:col>16</xdr:col>
      <xdr:colOff>247650</xdr:colOff>
      <xdr:row>197</xdr:row>
      <xdr:rowOff>142875</xdr:rowOff>
    </xdr:to>
    <xdr:sp>
      <xdr:nvSpPr>
        <xdr:cNvPr id="42" name="Line 11"/>
        <xdr:cNvSpPr>
          <a:spLocks/>
        </xdr:cNvSpPr>
      </xdr:nvSpPr>
      <xdr:spPr>
        <a:xfrm>
          <a:off x="7210425" y="50044350"/>
          <a:ext cx="22479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15</xdr:col>
      <xdr:colOff>180975</xdr:colOff>
      <xdr:row>188</xdr:row>
      <xdr:rowOff>0</xdr:rowOff>
    </xdr:from>
    <xdr:ext cx="285750" cy="400050"/>
    <xdr:sp fLocksText="0">
      <xdr:nvSpPr>
        <xdr:cNvPr id="43" name="Text Box 68"/>
        <xdr:cNvSpPr txBox="1">
          <a:spLocks noChangeArrowheads="1"/>
        </xdr:cNvSpPr>
      </xdr:nvSpPr>
      <xdr:spPr>
        <a:xfrm>
          <a:off x="9134475" y="47663100"/>
          <a:ext cx="2857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9525</xdr:colOff>
      <xdr:row>206</xdr:row>
      <xdr:rowOff>0</xdr:rowOff>
    </xdr:from>
    <xdr:ext cx="304800" cy="295275"/>
    <xdr:sp fLocksText="0">
      <xdr:nvSpPr>
        <xdr:cNvPr id="44" name="Text Box 14"/>
        <xdr:cNvSpPr txBox="1">
          <a:spLocks noChangeArrowheads="1"/>
        </xdr:cNvSpPr>
      </xdr:nvSpPr>
      <xdr:spPr>
        <a:xfrm>
          <a:off x="9467850" y="5204460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8</xdr:col>
      <xdr:colOff>0</xdr:colOff>
      <xdr:row>125</xdr:row>
      <xdr:rowOff>114300</xdr:rowOff>
    </xdr:from>
    <xdr:to>
      <xdr:col>17</xdr:col>
      <xdr:colOff>190500</xdr:colOff>
      <xdr:row>125</xdr:row>
      <xdr:rowOff>123825</xdr:rowOff>
    </xdr:to>
    <xdr:sp>
      <xdr:nvSpPr>
        <xdr:cNvPr id="45" name="Line 11"/>
        <xdr:cNvSpPr>
          <a:spLocks/>
        </xdr:cNvSpPr>
      </xdr:nvSpPr>
      <xdr:spPr>
        <a:xfrm>
          <a:off x="7143750" y="31689675"/>
          <a:ext cx="250507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161925</xdr:colOff>
      <xdr:row>76</xdr:row>
      <xdr:rowOff>161925</xdr:rowOff>
    </xdr:from>
    <xdr:to>
      <xdr:col>17</xdr:col>
      <xdr:colOff>114300</xdr:colOff>
      <xdr:row>76</xdr:row>
      <xdr:rowOff>161925</xdr:rowOff>
    </xdr:to>
    <xdr:sp>
      <xdr:nvSpPr>
        <xdr:cNvPr id="46" name="Line 61"/>
        <xdr:cNvSpPr>
          <a:spLocks/>
        </xdr:cNvSpPr>
      </xdr:nvSpPr>
      <xdr:spPr>
        <a:xfrm>
          <a:off x="6829425" y="19478625"/>
          <a:ext cx="2743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161925</xdr:colOff>
      <xdr:row>84</xdr:row>
      <xdr:rowOff>161925</xdr:rowOff>
    </xdr:from>
    <xdr:to>
      <xdr:col>17</xdr:col>
      <xdr:colOff>114300</xdr:colOff>
      <xdr:row>84</xdr:row>
      <xdr:rowOff>161925</xdr:rowOff>
    </xdr:to>
    <xdr:sp>
      <xdr:nvSpPr>
        <xdr:cNvPr id="47" name="Line 61"/>
        <xdr:cNvSpPr>
          <a:spLocks/>
        </xdr:cNvSpPr>
      </xdr:nvSpPr>
      <xdr:spPr>
        <a:xfrm>
          <a:off x="6829425" y="21536025"/>
          <a:ext cx="2743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161925</xdr:colOff>
      <xdr:row>87</xdr:row>
      <xdr:rowOff>161925</xdr:rowOff>
    </xdr:from>
    <xdr:to>
      <xdr:col>17</xdr:col>
      <xdr:colOff>114300</xdr:colOff>
      <xdr:row>87</xdr:row>
      <xdr:rowOff>161925</xdr:rowOff>
    </xdr:to>
    <xdr:sp>
      <xdr:nvSpPr>
        <xdr:cNvPr id="48" name="Line 61"/>
        <xdr:cNvSpPr>
          <a:spLocks/>
        </xdr:cNvSpPr>
      </xdr:nvSpPr>
      <xdr:spPr>
        <a:xfrm>
          <a:off x="6829425" y="22307550"/>
          <a:ext cx="2743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200</xdr:row>
      <xdr:rowOff>142875</xdr:rowOff>
    </xdr:from>
    <xdr:to>
      <xdr:col>16</xdr:col>
      <xdr:colOff>247650</xdr:colOff>
      <xdr:row>200</xdr:row>
      <xdr:rowOff>142875</xdr:rowOff>
    </xdr:to>
    <xdr:sp>
      <xdr:nvSpPr>
        <xdr:cNvPr id="49" name="Line 11"/>
        <xdr:cNvSpPr>
          <a:spLocks/>
        </xdr:cNvSpPr>
      </xdr:nvSpPr>
      <xdr:spPr>
        <a:xfrm>
          <a:off x="7210425" y="50758725"/>
          <a:ext cx="22479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203</xdr:row>
      <xdr:rowOff>142875</xdr:rowOff>
    </xdr:from>
    <xdr:to>
      <xdr:col>13</xdr:col>
      <xdr:colOff>28575</xdr:colOff>
      <xdr:row>203</xdr:row>
      <xdr:rowOff>142875</xdr:rowOff>
    </xdr:to>
    <xdr:sp>
      <xdr:nvSpPr>
        <xdr:cNvPr id="50" name="Line 11"/>
        <xdr:cNvSpPr>
          <a:spLocks/>
        </xdr:cNvSpPr>
      </xdr:nvSpPr>
      <xdr:spPr>
        <a:xfrm>
          <a:off x="7210425" y="51473100"/>
          <a:ext cx="1247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113</xdr:row>
      <xdr:rowOff>152400</xdr:rowOff>
    </xdr:from>
    <xdr:to>
      <xdr:col>17</xdr:col>
      <xdr:colOff>257175</xdr:colOff>
      <xdr:row>113</xdr:row>
      <xdr:rowOff>152400</xdr:rowOff>
    </xdr:to>
    <xdr:sp>
      <xdr:nvSpPr>
        <xdr:cNvPr id="51" name="Line 23"/>
        <xdr:cNvSpPr>
          <a:spLocks/>
        </xdr:cNvSpPr>
      </xdr:nvSpPr>
      <xdr:spPr>
        <a:xfrm flipV="1">
          <a:off x="7696200" y="28641675"/>
          <a:ext cx="20193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115</xdr:row>
      <xdr:rowOff>152400</xdr:rowOff>
    </xdr:from>
    <xdr:to>
      <xdr:col>17</xdr:col>
      <xdr:colOff>257175</xdr:colOff>
      <xdr:row>115</xdr:row>
      <xdr:rowOff>152400</xdr:rowOff>
    </xdr:to>
    <xdr:sp>
      <xdr:nvSpPr>
        <xdr:cNvPr id="52" name="Line 23"/>
        <xdr:cNvSpPr>
          <a:spLocks/>
        </xdr:cNvSpPr>
      </xdr:nvSpPr>
      <xdr:spPr>
        <a:xfrm flipV="1">
          <a:off x="7696200" y="29156025"/>
          <a:ext cx="20193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117</xdr:row>
      <xdr:rowOff>152400</xdr:rowOff>
    </xdr:from>
    <xdr:to>
      <xdr:col>17</xdr:col>
      <xdr:colOff>257175</xdr:colOff>
      <xdr:row>117</xdr:row>
      <xdr:rowOff>152400</xdr:rowOff>
    </xdr:to>
    <xdr:sp>
      <xdr:nvSpPr>
        <xdr:cNvPr id="53" name="Line 23"/>
        <xdr:cNvSpPr>
          <a:spLocks/>
        </xdr:cNvSpPr>
      </xdr:nvSpPr>
      <xdr:spPr>
        <a:xfrm flipV="1">
          <a:off x="7696200" y="29670375"/>
          <a:ext cx="20193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209550</xdr:colOff>
      <xdr:row>128</xdr:row>
      <xdr:rowOff>152400</xdr:rowOff>
    </xdr:from>
    <xdr:to>
      <xdr:col>17</xdr:col>
      <xdr:colOff>190500</xdr:colOff>
      <xdr:row>128</xdr:row>
      <xdr:rowOff>152400</xdr:rowOff>
    </xdr:to>
    <xdr:sp>
      <xdr:nvSpPr>
        <xdr:cNvPr id="54" name="Line 23"/>
        <xdr:cNvSpPr>
          <a:spLocks/>
        </xdr:cNvSpPr>
      </xdr:nvSpPr>
      <xdr:spPr>
        <a:xfrm flipV="1">
          <a:off x="7115175" y="32442150"/>
          <a:ext cx="25336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15</xdr:row>
      <xdr:rowOff>142875</xdr:rowOff>
    </xdr:from>
    <xdr:to>
      <xdr:col>7</xdr:col>
      <xdr:colOff>19050</xdr:colOff>
      <xdr:row>15</xdr:row>
      <xdr:rowOff>152400</xdr:rowOff>
    </xdr:to>
    <xdr:sp>
      <xdr:nvSpPr>
        <xdr:cNvPr id="55" name="Line 33"/>
        <xdr:cNvSpPr>
          <a:spLocks/>
        </xdr:cNvSpPr>
      </xdr:nvSpPr>
      <xdr:spPr>
        <a:xfrm>
          <a:off x="6667500" y="4000500"/>
          <a:ext cx="25717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495300</xdr:colOff>
      <xdr:row>44</xdr:row>
      <xdr:rowOff>114300</xdr:rowOff>
    </xdr:from>
    <xdr:to>
      <xdr:col>26</xdr:col>
      <xdr:colOff>485775</xdr:colOff>
      <xdr:row>44</xdr:row>
      <xdr:rowOff>114300</xdr:rowOff>
    </xdr:to>
    <xdr:sp>
      <xdr:nvSpPr>
        <xdr:cNvPr id="1" name="Line 14"/>
        <xdr:cNvSpPr>
          <a:spLocks/>
        </xdr:cNvSpPr>
      </xdr:nvSpPr>
      <xdr:spPr>
        <a:xfrm>
          <a:off x="11696700" y="9953625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16</xdr:col>
      <xdr:colOff>228600</xdr:colOff>
      <xdr:row>22</xdr:row>
      <xdr:rowOff>9525</xdr:rowOff>
    </xdr:from>
    <xdr:ext cx="285750" cy="247650"/>
    <xdr:sp fLocksText="0">
      <xdr:nvSpPr>
        <xdr:cNvPr id="2" name="Text Box 24"/>
        <xdr:cNvSpPr txBox="1">
          <a:spLocks noChangeArrowheads="1"/>
        </xdr:cNvSpPr>
      </xdr:nvSpPr>
      <xdr:spPr>
        <a:xfrm>
          <a:off x="9096375" y="6286500"/>
          <a:ext cx="2857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152400</xdr:colOff>
      <xdr:row>6</xdr:row>
      <xdr:rowOff>142875</xdr:rowOff>
    </xdr:from>
    <xdr:to>
      <xdr:col>17</xdr:col>
      <xdr:colOff>228600</xdr:colOff>
      <xdr:row>6</xdr:row>
      <xdr:rowOff>142875</xdr:rowOff>
    </xdr:to>
    <xdr:sp>
      <xdr:nvSpPr>
        <xdr:cNvPr id="3" name="Line 22"/>
        <xdr:cNvSpPr>
          <a:spLocks/>
        </xdr:cNvSpPr>
      </xdr:nvSpPr>
      <xdr:spPr>
        <a:xfrm>
          <a:off x="6343650" y="1514475"/>
          <a:ext cx="29908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209550</xdr:colOff>
      <xdr:row>52</xdr:row>
      <xdr:rowOff>0</xdr:rowOff>
    </xdr:from>
    <xdr:ext cx="285750" cy="361950"/>
    <xdr:sp fLocksText="0">
      <xdr:nvSpPr>
        <xdr:cNvPr id="1" name="Text Box 34"/>
        <xdr:cNvSpPr txBox="1">
          <a:spLocks noChangeArrowheads="1"/>
        </xdr:cNvSpPr>
      </xdr:nvSpPr>
      <xdr:spPr>
        <a:xfrm>
          <a:off x="9439275" y="1226820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65</xdr:row>
      <xdr:rowOff>0</xdr:rowOff>
    </xdr:from>
    <xdr:ext cx="285750" cy="247650"/>
    <xdr:sp fLocksText="0">
      <xdr:nvSpPr>
        <xdr:cNvPr id="2" name="Text Box 35"/>
        <xdr:cNvSpPr txBox="1">
          <a:spLocks noChangeArrowheads="1"/>
        </xdr:cNvSpPr>
      </xdr:nvSpPr>
      <xdr:spPr>
        <a:xfrm>
          <a:off x="9496425" y="15887700"/>
          <a:ext cx="2857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76200</xdr:colOff>
      <xdr:row>37</xdr:row>
      <xdr:rowOff>104775</xdr:rowOff>
    </xdr:from>
    <xdr:to>
      <xdr:col>17</xdr:col>
      <xdr:colOff>190500</xdr:colOff>
      <xdr:row>37</xdr:row>
      <xdr:rowOff>114300</xdr:rowOff>
    </xdr:to>
    <xdr:sp>
      <xdr:nvSpPr>
        <xdr:cNvPr id="3" name="Line 32"/>
        <xdr:cNvSpPr>
          <a:spLocks/>
        </xdr:cNvSpPr>
      </xdr:nvSpPr>
      <xdr:spPr>
        <a:xfrm flipV="1">
          <a:off x="6696075" y="8801100"/>
          <a:ext cx="29908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228600</xdr:colOff>
      <xdr:row>7</xdr:row>
      <xdr:rowOff>133350</xdr:rowOff>
    </xdr:from>
    <xdr:to>
      <xdr:col>16</xdr:col>
      <xdr:colOff>9525</xdr:colOff>
      <xdr:row>7</xdr:row>
      <xdr:rowOff>142875</xdr:rowOff>
    </xdr:to>
    <xdr:sp>
      <xdr:nvSpPr>
        <xdr:cNvPr id="4" name="Line 32"/>
        <xdr:cNvSpPr>
          <a:spLocks/>
        </xdr:cNvSpPr>
      </xdr:nvSpPr>
      <xdr:spPr>
        <a:xfrm flipV="1">
          <a:off x="6848475" y="1647825"/>
          <a:ext cx="239077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16</xdr:col>
      <xdr:colOff>209550</xdr:colOff>
      <xdr:row>65</xdr:row>
      <xdr:rowOff>0</xdr:rowOff>
    </xdr:from>
    <xdr:ext cx="285750" cy="247650"/>
    <xdr:sp fLocksText="0">
      <xdr:nvSpPr>
        <xdr:cNvPr id="5" name="Text Box 34"/>
        <xdr:cNvSpPr txBox="1">
          <a:spLocks noChangeArrowheads="1"/>
        </xdr:cNvSpPr>
      </xdr:nvSpPr>
      <xdr:spPr>
        <a:xfrm>
          <a:off x="9439275" y="15887700"/>
          <a:ext cx="2857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28575</xdr:colOff>
      <xdr:row>61</xdr:row>
      <xdr:rowOff>152400</xdr:rowOff>
    </xdr:from>
    <xdr:to>
      <xdr:col>17</xdr:col>
      <xdr:colOff>238125</xdr:colOff>
      <xdr:row>61</xdr:row>
      <xdr:rowOff>152400</xdr:rowOff>
    </xdr:to>
    <xdr:sp>
      <xdr:nvSpPr>
        <xdr:cNvPr id="6" name="Line 10"/>
        <xdr:cNvSpPr>
          <a:spLocks/>
        </xdr:cNvSpPr>
      </xdr:nvSpPr>
      <xdr:spPr>
        <a:xfrm>
          <a:off x="6648450" y="14487525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62</xdr:row>
      <xdr:rowOff>142875</xdr:rowOff>
    </xdr:from>
    <xdr:to>
      <xdr:col>17</xdr:col>
      <xdr:colOff>228600</xdr:colOff>
      <xdr:row>62</xdr:row>
      <xdr:rowOff>142875</xdr:rowOff>
    </xdr:to>
    <xdr:sp>
      <xdr:nvSpPr>
        <xdr:cNvPr id="7" name="Line 10"/>
        <xdr:cNvSpPr>
          <a:spLocks/>
        </xdr:cNvSpPr>
      </xdr:nvSpPr>
      <xdr:spPr>
        <a:xfrm>
          <a:off x="6629400" y="14954250"/>
          <a:ext cx="30956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16</xdr:col>
      <xdr:colOff>257175</xdr:colOff>
      <xdr:row>64</xdr:row>
      <xdr:rowOff>0</xdr:rowOff>
    </xdr:from>
    <xdr:ext cx="285750" cy="323850"/>
    <xdr:sp fLocksText="0">
      <xdr:nvSpPr>
        <xdr:cNvPr id="8" name="Text Box 37"/>
        <xdr:cNvSpPr txBox="1">
          <a:spLocks noChangeArrowheads="1"/>
        </xdr:cNvSpPr>
      </xdr:nvSpPr>
      <xdr:spPr>
        <a:xfrm>
          <a:off x="9486900" y="15649575"/>
          <a:ext cx="2857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47625</xdr:colOff>
      <xdr:row>63</xdr:row>
      <xdr:rowOff>180975</xdr:rowOff>
    </xdr:from>
    <xdr:to>
      <xdr:col>17</xdr:col>
      <xdr:colOff>247650</xdr:colOff>
      <xdr:row>63</xdr:row>
      <xdr:rowOff>180975</xdr:rowOff>
    </xdr:to>
    <xdr:sp>
      <xdr:nvSpPr>
        <xdr:cNvPr id="9" name="Line 22"/>
        <xdr:cNvSpPr>
          <a:spLocks/>
        </xdr:cNvSpPr>
      </xdr:nvSpPr>
      <xdr:spPr>
        <a:xfrm>
          <a:off x="6667500" y="15535275"/>
          <a:ext cx="30765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16</xdr:col>
      <xdr:colOff>257175</xdr:colOff>
      <xdr:row>14</xdr:row>
      <xdr:rowOff>0</xdr:rowOff>
    </xdr:from>
    <xdr:ext cx="285750" cy="361950"/>
    <xdr:sp fLocksText="0">
      <xdr:nvSpPr>
        <xdr:cNvPr id="10" name="Text Box 37"/>
        <xdr:cNvSpPr txBox="1">
          <a:spLocks noChangeArrowheads="1"/>
        </xdr:cNvSpPr>
      </xdr:nvSpPr>
      <xdr:spPr>
        <a:xfrm>
          <a:off x="9486900" y="321945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5</xdr:col>
      <xdr:colOff>714375</xdr:colOff>
      <xdr:row>12</xdr:row>
      <xdr:rowOff>152400</xdr:rowOff>
    </xdr:from>
    <xdr:to>
      <xdr:col>17</xdr:col>
      <xdr:colOff>257175</xdr:colOff>
      <xdr:row>12</xdr:row>
      <xdr:rowOff>161925</xdr:rowOff>
    </xdr:to>
    <xdr:sp>
      <xdr:nvSpPr>
        <xdr:cNvPr id="11" name="Line 23"/>
        <xdr:cNvSpPr>
          <a:spLocks/>
        </xdr:cNvSpPr>
      </xdr:nvSpPr>
      <xdr:spPr>
        <a:xfrm flipV="1">
          <a:off x="6619875" y="2857500"/>
          <a:ext cx="313372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10</xdr:row>
      <xdr:rowOff>104775</xdr:rowOff>
    </xdr:from>
    <xdr:to>
      <xdr:col>18</xdr:col>
      <xdr:colOff>0</xdr:colOff>
      <xdr:row>10</xdr:row>
      <xdr:rowOff>114300</xdr:rowOff>
    </xdr:to>
    <xdr:sp>
      <xdr:nvSpPr>
        <xdr:cNvPr id="12" name="Line 32"/>
        <xdr:cNvSpPr>
          <a:spLocks/>
        </xdr:cNvSpPr>
      </xdr:nvSpPr>
      <xdr:spPr>
        <a:xfrm>
          <a:off x="6648450" y="2333625"/>
          <a:ext cx="311467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35</xdr:row>
      <xdr:rowOff>133350</xdr:rowOff>
    </xdr:from>
    <xdr:to>
      <xdr:col>17</xdr:col>
      <xdr:colOff>200025</xdr:colOff>
      <xdr:row>35</xdr:row>
      <xdr:rowOff>142875</xdr:rowOff>
    </xdr:to>
    <xdr:sp>
      <xdr:nvSpPr>
        <xdr:cNvPr id="13" name="Line 32"/>
        <xdr:cNvSpPr>
          <a:spLocks/>
        </xdr:cNvSpPr>
      </xdr:nvSpPr>
      <xdr:spPr>
        <a:xfrm flipV="1">
          <a:off x="6667500" y="8353425"/>
          <a:ext cx="30289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17</xdr:col>
      <xdr:colOff>9525</xdr:colOff>
      <xdr:row>44</xdr:row>
      <xdr:rowOff>0</xdr:rowOff>
    </xdr:from>
    <xdr:ext cx="285750" cy="361950"/>
    <xdr:sp fLocksText="0">
      <xdr:nvSpPr>
        <xdr:cNvPr id="1" name="Text Box 14"/>
        <xdr:cNvSpPr txBox="1">
          <a:spLocks noChangeArrowheads="1"/>
        </xdr:cNvSpPr>
      </xdr:nvSpPr>
      <xdr:spPr>
        <a:xfrm>
          <a:off x="9077325" y="918210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56</xdr:row>
      <xdr:rowOff>0</xdr:rowOff>
    </xdr:from>
    <xdr:ext cx="285750" cy="361950"/>
    <xdr:sp fLocksText="0">
      <xdr:nvSpPr>
        <xdr:cNvPr id="2" name="Text Box 15"/>
        <xdr:cNvSpPr txBox="1">
          <a:spLocks noChangeArrowheads="1"/>
        </xdr:cNvSpPr>
      </xdr:nvSpPr>
      <xdr:spPr>
        <a:xfrm>
          <a:off x="9020175" y="1203960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9525</xdr:colOff>
      <xdr:row>93</xdr:row>
      <xdr:rowOff>0</xdr:rowOff>
    </xdr:from>
    <xdr:ext cx="285750" cy="361950"/>
    <xdr:sp fLocksText="0">
      <xdr:nvSpPr>
        <xdr:cNvPr id="3" name="Text Box 14"/>
        <xdr:cNvSpPr txBox="1">
          <a:spLocks noChangeArrowheads="1"/>
        </xdr:cNvSpPr>
      </xdr:nvSpPr>
      <xdr:spPr>
        <a:xfrm>
          <a:off x="9077325" y="1970722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9525</xdr:colOff>
      <xdr:row>11</xdr:row>
      <xdr:rowOff>0</xdr:rowOff>
    </xdr:from>
    <xdr:ext cx="285750" cy="361950"/>
    <xdr:sp fLocksText="0">
      <xdr:nvSpPr>
        <xdr:cNvPr id="4" name="Text Box 14"/>
        <xdr:cNvSpPr txBox="1">
          <a:spLocks noChangeArrowheads="1"/>
        </xdr:cNvSpPr>
      </xdr:nvSpPr>
      <xdr:spPr>
        <a:xfrm>
          <a:off x="9077325" y="216217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83</xdr:row>
      <xdr:rowOff>0</xdr:rowOff>
    </xdr:from>
    <xdr:ext cx="285750" cy="361950"/>
    <xdr:sp fLocksText="0">
      <xdr:nvSpPr>
        <xdr:cNvPr id="5" name="Text Box 15"/>
        <xdr:cNvSpPr txBox="1">
          <a:spLocks noChangeArrowheads="1"/>
        </xdr:cNvSpPr>
      </xdr:nvSpPr>
      <xdr:spPr>
        <a:xfrm>
          <a:off x="9020175" y="1793557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9525</xdr:colOff>
      <xdr:row>67</xdr:row>
      <xdr:rowOff>0</xdr:rowOff>
    </xdr:from>
    <xdr:ext cx="285750" cy="361950"/>
    <xdr:sp fLocksText="0">
      <xdr:nvSpPr>
        <xdr:cNvPr id="6" name="Text Box 14"/>
        <xdr:cNvSpPr txBox="1">
          <a:spLocks noChangeArrowheads="1"/>
        </xdr:cNvSpPr>
      </xdr:nvSpPr>
      <xdr:spPr>
        <a:xfrm>
          <a:off x="9077325" y="1412557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649;&#3617;&#3623;&#3648;&#3627;&#3617;&#3637;&#3618;&#3623;\&#3619;&#3634;&#3618;&#3591;&#3634;&#3609;&#3605;&#3636;&#3604;&#3605;&#3634;&#3617;&#3649;&#3612;&#3609;%202558%20&#3649;&#3617;&#3623;%202%20&#3614;&#3618;.%2058\&#3614;&#3632;&#3591;&#3634;&#3604;111%205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แยกตามส่วน"/>
      <sheetName val="แยกตามข้อบัญญัติ"/>
      <sheetName val="แยกตามยุทธศาสตร์"/>
      <sheetName val="แยกตามยุทธศาสตร์งบกลางจ่ายขาด "/>
      <sheetName val="แยกตามยุทธศาสตร์ นับรวม"/>
      <sheetName val="แยกตามยุทธศาสตร์ นับรวมจ่ายจริง"/>
      <sheetName val="แยกตามยุทธศาสตร์ นับ ด้าน 5"/>
      <sheetName val="ยุทธศาสตร์ต่าง ๆ"/>
      <sheetName val="คิดร้อยละ"/>
      <sheetName val="คิดร้อยละ (2)"/>
      <sheetName val="งบจัดสรร 59"/>
      <sheetName val="แยกตามข้อบัญญัติ 59"/>
      <sheetName val="Sheet3"/>
      <sheetName val="แยกตามข้อบัญญัติ 59 (2)"/>
    </sheetNames>
    <sheetDataSet>
      <sheetData sheetId="14">
        <row r="94">
          <cell r="M94">
            <v>125000</v>
          </cell>
        </row>
        <row r="95">
          <cell r="M95">
            <v>990000</v>
          </cell>
        </row>
        <row r="104">
          <cell r="M104">
            <v>10000</v>
          </cell>
        </row>
        <row r="105">
          <cell r="M105">
            <v>15000</v>
          </cell>
        </row>
        <row r="107">
          <cell r="M107">
            <v>30000</v>
          </cell>
        </row>
        <row r="136">
          <cell r="M136">
            <v>20000</v>
          </cell>
        </row>
        <row r="149">
          <cell r="M149">
            <v>10000</v>
          </cell>
        </row>
        <row r="154">
          <cell r="M154">
            <v>10000</v>
          </cell>
        </row>
        <row r="169">
          <cell r="M169">
            <v>5000</v>
          </cell>
        </row>
        <row r="170">
          <cell r="M170">
            <v>5000</v>
          </cell>
        </row>
        <row r="174">
          <cell r="M174">
            <v>20000</v>
          </cell>
        </row>
        <row r="195">
          <cell r="M195">
            <v>50000</v>
          </cell>
        </row>
        <row r="203">
          <cell r="M203">
            <v>5000</v>
          </cell>
        </row>
        <row r="207">
          <cell r="M207">
            <v>250000</v>
          </cell>
        </row>
        <row r="215">
          <cell r="M215">
            <v>20000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3"/>
  <sheetViews>
    <sheetView zoomScaleSheetLayoutView="100" workbookViewId="0" topLeftCell="A40">
      <selection activeCell="B9" sqref="B9"/>
    </sheetView>
  </sheetViews>
  <sheetFormatPr defaultColWidth="9.140625" defaultRowHeight="12.75"/>
  <cols>
    <col min="1" max="1" width="66.8515625" style="1" customWidth="1"/>
    <col min="2" max="2" width="12.8515625" style="1" customWidth="1"/>
    <col min="3" max="3" width="14.140625" style="1" customWidth="1"/>
    <col min="4" max="4" width="15.00390625" style="1" customWidth="1"/>
    <col min="5" max="5" width="15.7109375" style="1" customWidth="1"/>
    <col min="6" max="6" width="15.00390625" style="1" customWidth="1"/>
    <col min="7" max="16384" width="9.140625" style="1" customWidth="1"/>
  </cols>
  <sheetData>
    <row r="1" spans="1:6" ht="22.5">
      <c r="A1" s="195" t="s">
        <v>0</v>
      </c>
      <c r="B1" s="195"/>
      <c r="C1" s="195"/>
      <c r="D1" s="195"/>
      <c r="E1" s="195"/>
      <c r="F1" s="195"/>
    </row>
    <row r="2" spans="1:6" ht="22.5">
      <c r="A2" s="195" t="s">
        <v>109</v>
      </c>
      <c r="B2" s="195"/>
      <c r="C2" s="195"/>
      <c r="D2" s="195"/>
      <c r="E2" s="195"/>
      <c r="F2" s="195"/>
    </row>
    <row r="3" spans="1:6" ht="22.5">
      <c r="A3" s="195" t="s">
        <v>222</v>
      </c>
      <c r="B3" s="195"/>
      <c r="C3" s="195"/>
      <c r="D3" s="195"/>
      <c r="E3" s="195"/>
      <c r="F3" s="195"/>
    </row>
    <row r="4" spans="1:6" s="2" customFormat="1" ht="20.25">
      <c r="A4" s="30" t="s">
        <v>80</v>
      </c>
      <c r="B4" s="30" t="s">
        <v>2</v>
      </c>
      <c r="C4" s="30" t="s">
        <v>4</v>
      </c>
      <c r="D4" s="30" t="s">
        <v>52</v>
      </c>
      <c r="E4" s="30" t="s">
        <v>4</v>
      </c>
      <c r="F4" s="30" t="s">
        <v>7</v>
      </c>
    </row>
    <row r="5" spans="1:6" s="2" customFormat="1" ht="20.25">
      <c r="A5" s="31"/>
      <c r="B5" s="31" t="s">
        <v>3</v>
      </c>
      <c r="C5" s="31" t="s">
        <v>5</v>
      </c>
      <c r="D5" s="31" t="s">
        <v>15</v>
      </c>
      <c r="E5" s="31" t="s">
        <v>6</v>
      </c>
      <c r="F5" s="31"/>
    </row>
    <row r="6" spans="1:6" s="2" customFormat="1" ht="20.25">
      <c r="A6" s="97" t="s">
        <v>53</v>
      </c>
      <c r="B6" s="98"/>
      <c r="C6" s="98"/>
      <c r="D6" s="98"/>
      <c r="E6" s="98"/>
      <c r="F6" s="98"/>
    </row>
    <row r="7" spans="1:6" s="2" customFormat="1" ht="20.25">
      <c r="A7" s="99" t="s">
        <v>54</v>
      </c>
      <c r="B7" s="86"/>
      <c r="C7" s="86"/>
      <c r="D7" s="86"/>
      <c r="E7" s="86"/>
      <c r="F7" s="86"/>
    </row>
    <row r="8" spans="1:6" s="2" customFormat="1" ht="20.25">
      <c r="A8" s="99" t="s">
        <v>114</v>
      </c>
      <c r="B8" s="86">
        <v>2</v>
      </c>
      <c r="C8" s="86">
        <v>8.7</v>
      </c>
      <c r="D8" s="100">
        <v>190500</v>
      </c>
      <c r="E8" s="86">
        <v>11.02</v>
      </c>
      <c r="F8" s="86" t="s">
        <v>116</v>
      </c>
    </row>
    <row r="9" spans="1:6" s="2" customFormat="1" ht="20.25">
      <c r="A9" s="99" t="s">
        <v>55</v>
      </c>
      <c r="B9" s="86">
        <v>3</v>
      </c>
      <c r="C9" s="86">
        <v>13.05</v>
      </c>
      <c r="D9" s="100">
        <v>245000</v>
      </c>
      <c r="E9" s="86">
        <v>14.17</v>
      </c>
      <c r="F9" s="86" t="s">
        <v>116</v>
      </c>
    </row>
    <row r="10" spans="1:6" s="2" customFormat="1" ht="20.25">
      <c r="A10" s="99" t="s">
        <v>115</v>
      </c>
      <c r="B10" s="86">
        <v>2</v>
      </c>
      <c r="C10" s="86">
        <v>8.7</v>
      </c>
      <c r="D10" s="100">
        <v>149900</v>
      </c>
      <c r="E10" s="86">
        <v>8.67</v>
      </c>
      <c r="F10" s="86" t="s">
        <v>116</v>
      </c>
    </row>
    <row r="11" spans="1:6" s="2" customFormat="1" ht="20.25">
      <c r="A11" s="99" t="s">
        <v>113</v>
      </c>
      <c r="B11" s="86">
        <v>3</v>
      </c>
      <c r="C11" s="86">
        <v>13.05</v>
      </c>
      <c r="D11" s="100">
        <v>300000</v>
      </c>
      <c r="E11" s="86">
        <v>17.35</v>
      </c>
      <c r="F11" s="86" t="s">
        <v>116</v>
      </c>
    </row>
    <row r="12" spans="1:6" s="2" customFormat="1" ht="20.25">
      <c r="A12" s="99" t="s">
        <v>56</v>
      </c>
      <c r="B12" s="101"/>
      <c r="C12" s="101"/>
      <c r="D12" s="102"/>
      <c r="E12" s="101"/>
      <c r="F12" s="86"/>
    </row>
    <row r="13" spans="1:6" s="2" customFormat="1" ht="20.25">
      <c r="A13" s="99" t="s">
        <v>96</v>
      </c>
      <c r="B13" s="86">
        <v>2</v>
      </c>
      <c r="C13" s="86">
        <v>100</v>
      </c>
      <c r="D13" s="100">
        <v>180000</v>
      </c>
      <c r="E13" s="86">
        <v>10.41</v>
      </c>
      <c r="F13" s="86" t="s">
        <v>116</v>
      </c>
    </row>
    <row r="14" spans="1:6" s="2" customFormat="1" ht="20.25">
      <c r="A14" s="99" t="s">
        <v>57</v>
      </c>
      <c r="B14" s="101"/>
      <c r="C14" s="101"/>
      <c r="D14" s="100"/>
      <c r="E14" s="86"/>
      <c r="F14" s="86"/>
    </row>
    <row r="15" spans="1:6" s="2" customFormat="1" ht="20.25">
      <c r="A15" s="103" t="s">
        <v>223</v>
      </c>
      <c r="B15" s="86">
        <v>2</v>
      </c>
      <c r="C15" s="86">
        <v>6.67</v>
      </c>
      <c r="D15" s="100">
        <v>74700</v>
      </c>
      <c r="E15" s="86">
        <v>4.32</v>
      </c>
      <c r="F15" s="86" t="s">
        <v>116</v>
      </c>
    </row>
    <row r="16" spans="1:6" s="2" customFormat="1" ht="20.25">
      <c r="A16" s="104"/>
      <c r="B16" s="92"/>
      <c r="C16" s="83"/>
      <c r="D16" s="93"/>
      <c r="E16" s="83"/>
      <c r="F16" s="83"/>
    </row>
    <row r="17" spans="1:6" s="2" customFormat="1" ht="21" thickBot="1">
      <c r="A17" s="87" t="s">
        <v>8</v>
      </c>
      <c r="B17" s="88">
        <v>14</v>
      </c>
      <c r="C17" s="88">
        <v>25.46</v>
      </c>
      <c r="D17" s="89">
        <v>1140100</v>
      </c>
      <c r="E17" s="88">
        <v>6.59</v>
      </c>
      <c r="F17" s="83"/>
    </row>
    <row r="18" spans="1:6" s="2" customFormat="1" ht="21" thickTop="1">
      <c r="A18" s="6"/>
      <c r="B18" s="3"/>
      <c r="C18" s="3"/>
      <c r="D18" s="4"/>
      <c r="E18" s="3"/>
      <c r="F18" s="5"/>
    </row>
    <row r="19" spans="1:6" s="2" customFormat="1" ht="20.25">
      <c r="A19" s="6"/>
      <c r="B19" s="3"/>
      <c r="C19" s="3"/>
      <c r="D19" s="4"/>
      <c r="E19" s="3"/>
      <c r="F19" s="5"/>
    </row>
    <row r="20" spans="1:6" s="2" customFormat="1" ht="20.25">
      <c r="A20" s="6"/>
      <c r="B20" s="3"/>
      <c r="C20" s="3"/>
      <c r="D20" s="4"/>
      <c r="E20" s="3"/>
      <c r="F20" s="5"/>
    </row>
    <row r="21" spans="1:6" s="2" customFormat="1" ht="20.25">
      <c r="A21" s="6"/>
      <c r="B21" s="3"/>
      <c r="C21" s="3"/>
      <c r="D21" s="4"/>
      <c r="E21" s="3"/>
      <c r="F21" s="5"/>
    </row>
    <row r="22" spans="1:6" s="2" customFormat="1" ht="20.25">
      <c r="A22" s="6"/>
      <c r="B22" s="3"/>
      <c r="C22" s="3"/>
      <c r="D22" s="4"/>
      <c r="E22" s="3"/>
      <c r="F22" s="5"/>
    </row>
    <row r="23" spans="1:6" s="2" customFormat="1" ht="20.25">
      <c r="A23" s="6"/>
      <c r="B23" s="3"/>
      <c r="C23" s="3"/>
      <c r="D23" s="4"/>
      <c r="E23" s="3"/>
      <c r="F23" s="5"/>
    </row>
    <row r="24" spans="1:6" s="2" customFormat="1" ht="20.25">
      <c r="A24" s="6"/>
      <c r="B24" s="3"/>
      <c r="C24" s="3"/>
      <c r="D24" s="4"/>
      <c r="E24" s="3"/>
      <c r="F24" s="5"/>
    </row>
    <row r="25" spans="1:6" s="2" customFormat="1" ht="20.25">
      <c r="A25" s="6"/>
      <c r="B25" s="3"/>
      <c r="C25" s="3"/>
      <c r="D25" s="4"/>
      <c r="E25" s="3"/>
      <c r="F25" s="5"/>
    </row>
    <row r="26" spans="1:6" s="2" customFormat="1" ht="20.25">
      <c r="A26" s="30" t="s">
        <v>80</v>
      </c>
      <c r="B26" s="30" t="s">
        <v>2</v>
      </c>
      <c r="C26" s="30" t="s">
        <v>4</v>
      </c>
      <c r="D26" s="30" t="s">
        <v>52</v>
      </c>
      <c r="E26" s="30" t="s">
        <v>4</v>
      </c>
      <c r="F26" s="30" t="s">
        <v>7</v>
      </c>
    </row>
    <row r="27" spans="1:6" s="2" customFormat="1" ht="20.25">
      <c r="A27" s="31"/>
      <c r="B27" s="31" t="s">
        <v>3</v>
      </c>
      <c r="C27" s="31" t="s">
        <v>5</v>
      </c>
      <c r="D27" s="31" t="s">
        <v>15</v>
      </c>
      <c r="E27" s="31" t="s">
        <v>6</v>
      </c>
      <c r="F27" s="31"/>
    </row>
    <row r="28" spans="1:6" ht="22.5">
      <c r="A28" s="81" t="s">
        <v>58</v>
      </c>
      <c r="B28" s="72"/>
      <c r="C28" s="72"/>
      <c r="D28" s="72"/>
      <c r="E28" s="72"/>
      <c r="F28" s="72"/>
    </row>
    <row r="29" spans="1:6" ht="22.5">
      <c r="A29" s="72" t="s">
        <v>32</v>
      </c>
      <c r="B29" s="72"/>
      <c r="C29" s="72"/>
      <c r="D29" s="72"/>
      <c r="E29" s="72"/>
      <c r="F29" s="72"/>
    </row>
    <row r="30" spans="1:6" ht="22.5">
      <c r="A30" s="72" t="s">
        <v>59</v>
      </c>
      <c r="B30" s="71">
        <v>1</v>
      </c>
      <c r="C30" s="71">
        <v>16.67</v>
      </c>
      <c r="D30" s="82">
        <v>20000</v>
      </c>
      <c r="E30" s="71">
        <v>0.12</v>
      </c>
      <c r="F30" s="71" t="s">
        <v>117</v>
      </c>
    </row>
    <row r="31" spans="1:6" ht="22.5">
      <c r="A31" s="72"/>
      <c r="B31" s="71"/>
      <c r="C31" s="71"/>
      <c r="D31" s="82"/>
      <c r="E31" s="71"/>
      <c r="F31" s="71"/>
    </row>
    <row r="32" spans="1:6" ht="22.5">
      <c r="A32" s="83"/>
      <c r="B32" s="84"/>
      <c r="C32" s="84"/>
      <c r="D32" s="85"/>
      <c r="E32" s="84"/>
      <c r="F32" s="86"/>
    </row>
    <row r="33" spans="1:6" ht="23.25" thickBot="1">
      <c r="A33" s="87" t="s">
        <v>8</v>
      </c>
      <c r="B33" s="88">
        <f>SUM(B30:B32)</f>
        <v>1</v>
      </c>
      <c r="C33" s="88">
        <v>11.12</v>
      </c>
      <c r="D33" s="89">
        <f>SUM(D30:D32)</f>
        <v>20000</v>
      </c>
      <c r="E33" s="88">
        <v>0.12</v>
      </c>
      <c r="F33" s="83"/>
    </row>
    <row r="34" spans="1:6" ht="23.25" thickTop="1">
      <c r="A34" s="8"/>
      <c r="B34" s="3"/>
      <c r="C34" s="3"/>
      <c r="D34" s="4"/>
      <c r="E34" s="3"/>
      <c r="F34" s="5"/>
    </row>
    <row r="35" spans="1:6" ht="22.5">
      <c r="A35" s="6"/>
      <c r="B35" s="3"/>
      <c r="C35" s="3"/>
      <c r="D35" s="4"/>
      <c r="E35" s="3"/>
      <c r="F35" s="5"/>
    </row>
    <row r="36" spans="1:6" ht="22.5">
      <c r="A36" s="6"/>
      <c r="B36" s="3"/>
      <c r="C36" s="3"/>
      <c r="D36" s="4"/>
      <c r="E36" s="3"/>
      <c r="F36" s="5"/>
    </row>
    <row r="37" spans="1:6" ht="22.5">
      <c r="A37" s="6"/>
      <c r="B37" s="3"/>
      <c r="C37" s="3"/>
      <c r="D37" s="4"/>
      <c r="E37" s="3"/>
      <c r="F37" s="5"/>
    </row>
    <row r="38" spans="1:6" ht="22.5">
      <c r="A38" s="6"/>
      <c r="B38" s="3"/>
      <c r="C38" s="3"/>
      <c r="D38" s="4"/>
      <c r="E38" s="3"/>
      <c r="F38" s="5"/>
    </row>
    <row r="39" spans="1:6" ht="22.5">
      <c r="A39" s="6"/>
      <c r="B39" s="3"/>
      <c r="C39" s="3"/>
      <c r="D39" s="4"/>
      <c r="E39" s="3"/>
      <c r="F39" s="5"/>
    </row>
    <row r="40" spans="1:6" ht="22.5">
      <c r="A40" s="6"/>
      <c r="B40" s="3"/>
      <c r="C40" s="3"/>
      <c r="D40" s="4"/>
      <c r="E40" s="3"/>
      <c r="F40" s="5"/>
    </row>
    <row r="41" spans="1:6" ht="22.5">
      <c r="A41" s="6"/>
      <c r="B41" s="3"/>
      <c r="C41" s="3"/>
      <c r="D41" s="4"/>
      <c r="E41" s="3"/>
      <c r="F41" s="5"/>
    </row>
    <row r="42" spans="1:6" ht="22.5">
      <c r="A42" s="6"/>
      <c r="B42" s="3"/>
      <c r="C42" s="3"/>
      <c r="D42" s="4"/>
      <c r="E42" s="3"/>
      <c r="F42" s="5"/>
    </row>
    <row r="43" spans="1:6" ht="22.5">
      <c r="A43" s="6"/>
      <c r="B43" s="3"/>
      <c r="C43" s="3"/>
      <c r="D43" s="4"/>
      <c r="E43" s="3"/>
      <c r="F43" s="7"/>
    </row>
    <row r="44" spans="1:6" ht="22.5">
      <c r="A44" s="30" t="s">
        <v>80</v>
      </c>
      <c r="B44" s="30" t="s">
        <v>2</v>
      </c>
      <c r="C44" s="30" t="s">
        <v>4</v>
      </c>
      <c r="D44" s="30" t="s">
        <v>52</v>
      </c>
      <c r="E44" s="30" t="s">
        <v>4</v>
      </c>
      <c r="F44" s="30" t="s">
        <v>7</v>
      </c>
    </row>
    <row r="45" spans="1:6" ht="22.5">
      <c r="A45" s="31"/>
      <c r="B45" s="31" t="s">
        <v>3</v>
      </c>
      <c r="C45" s="31" t="s">
        <v>5</v>
      </c>
      <c r="D45" s="31" t="s">
        <v>15</v>
      </c>
      <c r="E45" s="31" t="s">
        <v>6</v>
      </c>
      <c r="F45" s="31"/>
    </row>
    <row r="46" spans="1:6" ht="22.5">
      <c r="A46" s="81" t="s">
        <v>60</v>
      </c>
      <c r="B46" s="72"/>
      <c r="C46" s="72"/>
      <c r="D46" s="72"/>
      <c r="E46" s="72"/>
      <c r="F46" s="86" t="s">
        <v>9</v>
      </c>
    </row>
    <row r="47" spans="1:6" ht="22.5">
      <c r="A47" s="72" t="s">
        <v>224</v>
      </c>
      <c r="B47" s="71">
        <v>0</v>
      </c>
      <c r="C47" s="71">
        <v>0</v>
      </c>
      <c r="D47" s="71">
        <v>0</v>
      </c>
      <c r="E47" s="71">
        <v>0</v>
      </c>
      <c r="F47" s="86" t="s">
        <v>9</v>
      </c>
    </row>
    <row r="48" spans="1:6" ht="22.5">
      <c r="A48" s="72"/>
      <c r="B48" s="72"/>
      <c r="C48" s="72"/>
      <c r="D48" s="72"/>
      <c r="E48" s="72"/>
      <c r="F48" s="72"/>
    </row>
    <row r="49" spans="1:6" ht="22.5">
      <c r="A49" s="90" t="s">
        <v>61</v>
      </c>
      <c r="B49" s="86">
        <v>9</v>
      </c>
      <c r="C49" s="86">
        <v>16.99</v>
      </c>
      <c r="D49" s="109">
        <v>124000</v>
      </c>
      <c r="E49" s="86">
        <v>0.72</v>
      </c>
      <c r="F49" s="86" t="s">
        <v>9</v>
      </c>
    </row>
    <row r="50" spans="1:6" ht="22.5">
      <c r="A50" s="90"/>
      <c r="B50" s="86"/>
      <c r="C50" s="86"/>
      <c r="D50" s="91"/>
      <c r="E50" s="86"/>
      <c r="F50" s="86"/>
    </row>
    <row r="51" spans="1:6" ht="22.5">
      <c r="A51" s="90" t="s">
        <v>62</v>
      </c>
      <c r="B51" s="86">
        <v>9</v>
      </c>
      <c r="C51" s="86">
        <v>16.99</v>
      </c>
      <c r="D51" s="91">
        <v>2187000</v>
      </c>
      <c r="E51" s="86">
        <v>12.65</v>
      </c>
      <c r="F51" s="71" t="s">
        <v>117</v>
      </c>
    </row>
    <row r="52" spans="1:6" ht="22.5">
      <c r="A52" s="90" t="s">
        <v>63</v>
      </c>
      <c r="B52" s="90"/>
      <c r="C52" s="86"/>
      <c r="D52" s="90"/>
      <c r="E52" s="86"/>
      <c r="F52" s="86"/>
    </row>
    <row r="53" spans="1:6" ht="22.5">
      <c r="A53" s="90"/>
      <c r="B53" s="86"/>
      <c r="C53" s="86"/>
      <c r="D53" s="90"/>
      <c r="E53" s="86"/>
      <c r="F53" s="86"/>
    </row>
    <row r="54" spans="1:6" ht="22.5">
      <c r="A54" s="72" t="s">
        <v>64</v>
      </c>
      <c r="B54" s="86">
        <v>12</v>
      </c>
      <c r="C54" s="86">
        <v>22.65</v>
      </c>
      <c r="D54" s="100">
        <v>445000</v>
      </c>
      <c r="E54" s="86">
        <v>2.58</v>
      </c>
      <c r="F54" s="71" t="s">
        <v>38</v>
      </c>
    </row>
    <row r="55" spans="1:6" ht="22.5">
      <c r="A55" s="90"/>
      <c r="B55" s="86"/>
      <c r="C55" s="86"/>
      <c r="D55" s="110"/>
      <c r="E55" s="86"/>
      <c r="F55" s="71"/>
    </row>
    <row r="56" spans="1:6" ht="22.5">
      <c r="A56" s="90" t="s">
        <v>65</v>
      </c>
      <c r="B56" s="86">
        <v>6</v>
      </c>
      <c r="C56" s="86">
        <v>11.32</v>
      </c>
      <c r="D56" s="100">
        <v>40000</v>
      </c>
      <c r="E56" s="86">
        <v>0.24</v>
      </c>
      <c r="F56" s="71" t="s">
        <v>38</v>
      </c>
    </row>
    <row r="57" spans="1:6" ht="22.5">
      <c r="A57" s="94"/>
      <c r="B57" s="95"/>
      <c r="C57" s="95"/>
      <c r="D57" s="96"/>
      <c r="E57" s="95"/>
      <c r="F57" s="71"/>
    </row>
    <row r="58" spans="1:6" ht="22.5">
      <c r="A58" s="90" t="s">
        <v>66</v>
      </c>
      <c r="B58" s="95">
        <v>4</v>
      </c>
      <c r="C58" s="95">
        <v>7.55</v>
      </c>
      <c r="D58" s="111">
        <f>SUM(D42:D57)</f>
        <v>2796000</v>
      </c>
      <c r="E58" s="95">
        <v>16.17</v>
      </c>
      <c r="F58" s="71" t="s">
        <v>38</v>
      </c>
    </row>
    <row r="59" spans="1:6" ht="22.5">
      <c r="A59" s="94"/>
      <c r="B59" s="95"/>
      <c r="C59" s="95"/>
      <c r="D59" s="96"/>
      <c r="E59" s="95"/>
      <c r="F59" s="35"/>
    </row>
    <row r="60" spans="1:6" ht="23.25" thickBot="1">
      <c r="A60" s="87" t="s">
        <v>8</v>
      </c>
      <c r="B60" s="112">
        <v>40</v>
      </c>
      <c r="C60" s="112">
        <v>75.48</v>
      </c>
      <c r="D60" s="113">
        <f>SUM(D49:D59)</f>
        <v>5592000</v>
      </c>
      <c r="E60" s="112">
        <v>32.33</v>
      </c>
      <c r="F60" s="112"/>
    </row>
    <row r="61" spans="1:6" ht="23.25" thickTop="1">
      <c r="A61" s="9"/>
      <c r="B61" s="10"/>
      <c r="C61" s="10"/>
      <c r="D61" s="11"/>
      <c r="E61" s="10"/>
      <c r="F61" s="12"/>
    </row>
    <row r="62" spans="1:6" ht="22.5">
      <c r="A62" s="30" t="s">
        <v>80</v>
      </c>
      <c r="B62" s="30" t="s">
        <v>2</v>
      </c>
      <c r="C62" s="30" t="s">
        <v>4</v>
      </c>
      <c r="D62" s="30" t="s">
        <v>52</v>
      </c>
      <c r="E62" s="30" t="s">
        <v>4</v>
      </c>
      <c r="F62" s="30" t="s">
        <v>7</v>
      </c>
    </row>
    <row r="63" spans="1:6" ht="22.5">
      <c r="A63" s="31"/>
      <c r="B63" s="31" t="s">
        <v>3</v>
      </c>
      <c r="C63" s="31" t="s">
        <v>5</v>
      </c>
      <c r="D63" s="31" t="s">
        <v>15</v>
      </c>
      <c r="E63" s="31" t="s">
        <v>6</v>
      </c>
      <c r="F63" s="31"/>
    </row>
    <row r="64" spans="1:6" ht="22.5">
      <c r="A64" s="81" t="s">
        <v>67</v>
      </c>
      <c r="B64" s="72"/>
      <c r="C64" s="72"/>
      <c r="D64" s="72"/>
      <c r="E64" s="72"/>
      <c r="F64" s="72"/>
    </row>
    <row r="65" spans="1:6" ht="22.5">
      <c r="A65" s="72" t="s">
        <v>75</v>
      </c>
      <c r="B65" s="72"/>
      <c r="C65" s="72"/>
      <c r="D65" s="72"/>
      <c r="E65" s="72"/>
      <c r="F65" s="72"/>
    </row>
    <row r="66" spans="1:6" ht="22.5">
      <c r="A66" s="72" t="s">
        <v>74</v>
      </c>
      <c r="B66" s="72"/>
      <c r="C66" s="72"/>
      <c r="D66" s="72"/>
      <c r="E66" s="72"/>
      <c r="F66" s="72"/>
    </row>
    <row r="67" spans="1:6" ht="22.5">
      <c r="A67" s="72"/>
      <c r="B67" s="71"/>
      <c r="C67" s="72"/>
      <c r="D67" s="82"/>
      <c r="E67" s="71"/>
      <c r="F67" s="71"/>
    </row>
    <row r="68" spans="1:6" ht="22.5">
      <c r="A68" s="83"/>
      <c r="B68" s="84"/>
      <c r="C68" s="84"/>
      <c r="D68" s="85"/>
      <c r="E68" s="84"/>
      <c r="F68" s="86"/>
    </row>
    <row r="69" spans="1:6" ht="23.25" thickBot="1">
      <c r="A69" s="87" t="s">
        <v>8</v>
      </c>
      <c r="B69" s="88">
        <f>SUM(B67:B68)</f>
        <v>0</v>
      </c>
      <c r="C69" s="88"/>
      <c r="D69" s="89">
        <f>SUM(D67:D68)</f>
        <v>0</v>
      </c>
      <c r="E69" s="88"/>
      <c r="F69" s="83"/>
    </row>
    <row r="70" spans="1:6" ht="23.25" thickTop="1">
      <c r="A70" s="8"/>
      <c r="B70" s="3"/>
      <c r="C70" s="3"/>
      <c r="D70" s="4"/>
      <c r="E70" s="3"/>
      <c r="F70" s="5"/>
    </row>
    <row r="71" spans="1:6" ht="22.5">
      <c r="A71" s="6"/>
      <c r="B71" s="3"/>
      <c r="C71" s="3"/>
      <c r="D71" s="4"/>
      <c r="E71" s="3"/>
      <c r="F71" s="5"/>
    </row>
    <row r="72" spans="1:6" ht="22.5">
      <c r="A72" s="6"/>
      <c r="B72" s="3"/>
      <c r="C72" s="3"/>
      <c r="D72" s="4"/>
      <c r="E72" s="3"/>
      <c r="F72" s="5"/>
    </row>
    <row r="73" spans="1:6" ht="22.5">
      <c r="A73" s="6"/>
      <c r="B73" s="3"/>
      <c r="C73" s="3"/>
      <c r="D73" s="4"/>
      <c r="E73" s="3"/>
      <c r="F73" s="5"/>
    </row>
    <row r="74" spans="1:6" ht="22.5">
      <c r="A74" s="6"/>
      <c r="B74" s="3"/>
      <c r="C74" s="3"/>
      <c r="D74" s="4"/>
      <c r="E74" s="3"/>
      <c r="F74" s="5"/>
    </row>
    <row r="75" spans="1:6" ht="22.5">
      <c r="A75" s="6"/>
      <c r="B75" s="3"/>
      <c r="C75" s="3"/>
      <c r="D75" s="4"/>
      <c r="E75" s="3"/>
      <c r="F75" s="5"/>
    </row>
    <row r="76" spans="1:6" ht="22.5">
      <c r="A76" s="6"/>
      <c r="B76" s="3"/>
      <c r="C76" s="3"/>
      <c r="D76" s="4"/>
      <c r="E76" s="3"/>
      <c r="F76" s="5"/>
    </row>
    <row r="77" spans="1:6" ht="22.5">
      <c r="A77" s="6"/>
      <c r="B77" s="3"/>
      <c r="C77" s="3"/>
      <c r="D77" s="4"/>
      <c r="E77" s="3"/>
      <c r="F77" s="5"/>
    </row>
    <row r="78" spans="1:6" ht="22.5">
      <c r="A78" s="6"/>
      <c r="B78" s="3"/>
      <c r="C78" s="3"/>
      <c r="D78" s="4"/>
      <c r="E78" s="3"/>
      <c r="F78" s="5"/>
    </row>
    <row r="79" spans="1:6" ht="22.5">
      <c r="A79" s="6"/>
      <c r="B79" s="3"/>
      <c r="C79" s="3"/>
      <c r="D79" s="4"/>
      <c r="E79" s="3"/>
      <c r="F79" s="7"/>
    </row>
    <row r="80" spans="1:6" ht="22.5">
      <c r="A80" s="30" t="s">
        <v>80</v>
      </c>
      <c r="B80" s="30" t="s">
        <v>2</v>
      </c>
      <c r="C80" s="30" t="s">
        <v>4</v>
      </c>
      <c r="D80" s="30" t="s">
        <v>52</v>
      </c>
      <c r="E80" s="30" t="s">
        <v>4</v>
      </c>
      <c r="F80" s="30" t="s">
        <v>7</v>
      </c>
    </row>
    <row r="81" spans="1:7" ht="22.5">
      <c r="A81" s="31"/>
      <c r="B81" s="31" t="s">
        <v>3</v>
      </c>
      <c r="C81" s="31" t="s">
        <v>5</v>
      </c>
      <c r="D81" s="31" t="s">
        <v>15</v>
      </c>
      <c r="E81" s="31" t="s">
        <v>6</v>
      </c>
      <c r="F81" s="31"/>
      <c r="G81" s="120"/>
    </row>
    <row r="82" spans="1:6" ht="22.5">
      <c r="A82" s="81" t="s">
        <v>68</v>
      </c>
      <c r="B82" s="72"/>
      <c r="C82" s="71"/>
      <c r="D82" s="72"/>
      <c r="E82" s="72"/>
      <c r="F82" s="72"/>
    </row>
    <row r="83" spans="1:6" ht="22.5">
      <c r="A83" s="72" t="s">
        <v>73</v>
      </c>
      <c r="B83" s="71">
        <v>5</v>
      </c>
      <c r="C83" s="117">
        <v>11.12</v>
      </c>
      <c r="D83" s="108">
        <v>277500</v>
      </c>
      <c r="E83" s="71">
        <v>1.61</v>
      </c>
      <c r="F83" s="71" t="s">
        <v>9</v>
      </c>
    </row>
    <row r="84" spans="1:6" ht="22.5">
      <c r="A84" s="72" t="s">
        <v>72</v>
      </c>
      <c r="B84" s="72"/>
      <c r="C84" s="71"/>
      <c r="D84" s="72"/>
      <c r="E84" s="72"/>
      <c r="F84" s="72"/>
    </row>
    <row r="85" spans="1:6" ht="22.5">
      <c r="A85" s="72"/>
      <c r="B85" s="71"/>
      <c r="C85" s="71"/>
      <c r="D85" s="82"/>
      <c r="E85" s="71"/>
      <c r="F85" s="71"/>
    </row>
    <row r="86" spans="1:8" ht="22.5">
      <c r="A86" s="72" t="s">
        <v>69</v>
      </c>
      <c r="B86" s="71">
        <v>10</v>
      </c>
      <c r="C86" s="117">
        <v>22.23</v>
      </c>
      <c r="D86" s="108">
        <v>837000</v>
      </c>
      <c r="E86" s="71">
        <v>4.84</v>
      </c>
      <c r="F86" s="71" t="s">
        <v>9</v>
      </c>
      <c r="H86" s="119"/>
    </row>
    <row r="87" spans="1:6" ht="22.5">
      <c r="A87" s="72" t="s">
        <v>76</v>
      </c>
      <c r="B87" s="72"/>
      <c r="C87" s="71"/>
      <c r="D87" s="82"/>
      <c r="E87" s="71"/>
      <c r="F87" s="71"/>
    </row>
    <row r="88" spans="1:6" ht="22.5">
      <c r="A88" s="72"/>
      <c r="B88" s="71"/>
      <c r="C88" s="71"/>
      <c r="D88" s="82"/>
      <c r="E88" s="71"/>
      <c r="F88" s="71"/>
    </row>
    <row r="89" spans="1:6" ht="22.5">
      <c r="A89" s="72" t="s">
        <v>97</v>
      </c>
      <c r="B89" s="71">
        <v>8</v>
      </c>
      <c r="C89" s="117">
        <v>17.78</v>
      </c>
      <c r="D89" s="108">
        <v>136000</v>
      </c>
      <c r="E89" s="71">
        <v>0.79</v>
      </c>
      <c r="F89" s="71" t="s">
        <v>9</v>
      </c>
    </row>
    <row r="90" spans="1:6" ht="22.5">
      <c r="A90" s="72"/>
      <c r="B90" s="71"/>
      <c r="C90" s="71"/>
      <c r="D90" s="82"/>
      <c r="E90" s="71"/>
      <c r="F90" s="71"/>
    </row>
    <row r="91" spans="1:6" ht="22.5">
      <c r="A91" s="90"/>
      <c r="B91" s="86"/>
      <c r="C91" s="86"/>
      <c r="D91" s="91"/>
      <c r="E91" s="86"/>
      <c r="F91" s="86"/>
    </row>
    <row r="92" spans="1:6" ht="22.5">
      <c r="A92" s="90"/>
      <c r="B92" s="86"/>
      <c r="C92" s="86"/>
      <c r="D92" s="91"/>
      <c r="E92" s="86"/>
      <c r="F92" s="86"/>
    </row>
    <row r="93" spans="1:6" ht="23.25" thickBot="1">
      <c r="A93" s="105" t="s">
        <v>8</v>
      </c>
      <c r="B93" s="92">
        <v>23</v>
      </c>
      <c r="C93" s="118">
        <v>43.4</v>
      </c>
      <c r="D93" s="93">
        <f>SUM(D83:D92)</f>
        <v>1250500</v>
      </c>
      <c r="E93" s="92">
        <v>7.23</v>
      </c>
      <c r="F93" s="92"/>
    </row>
    <row r="94" spans="1:6" ht="23.25" thickTop="1">
      <c r="A94" s="13"/>
      <c r="B94" s="14"/>
      <c r="C94" s="14"/>
      <c r="D94" s="15"/>
      <c r="E94" s="14"/>
      <c r="F94" s="16"/>
    </row>
    <row r="95" spans="1:6" ht="22.5">
      <c r="A95" s="13"/>
      <c r="B95" s="14"/>
      <c r="C95" s="14"/>
      <c r="D95" s="15"/>
      <c r="E95" s="14"/>
      <c r="F95" s="16"/>
    </row>
    <row r="96" spans="1:6" ht="22.5">
      <c r="A96" s="13"/>
      <c r="B96" s="14"/>
      <c r="C96" s="13"/>
      <c r="D96" s="15"/>
      <c r="E96" s="13"/>
      <c r="F96" s="7"/>
    </row>
    <row r="97" spans="1:6" ht="22.5">
      <c r="A97" s="43"/>
      <c r="B97" s="3"/>
      <c r="C97" s="3"/>
      <c r="D97" s="4"/>
      <c r="E97" s="3"/>
      <c r="F97" s="13"/>
    </row>
    <row r="98" spans="1:6" ht="22.5">
      <c r="A98" s="30" t="s">
        <v>80</v>
      </c>
      <c r="B98" s="30" t="s">
        <v>2</v>
      </c>
      <c r="C98" s="30" t="s">
        <v>4</v>
      </c>
      <c r="D98" s="30" t="s">
        <v>52</v>
      </c>
      <c r="E98" s="30" t="s">
        <v>4</v>
      </c>
      <c r="F98" s="30" t="s">
        <v>7</v>
      </c>
    </row>
    <row r="99" spans="1:6" ht="22.5">
      <c r="A99" s="31"/>
      <c r="B99" s="31" t="s">
        <v>3</v>
      </c>
      <c r="C99" s="31" t="s">
        <v>5</v>
      </c>
      <c r="D99" s="31" t="s">
        <v>15</v>
      </c>
      <c r="E99" s="31" t="s">
        <v>6</v>
      </c>
      <c r="F99" s="31"/>
    </row>
    <row r="100" spans="1:6" ht="22.5">
      <c r="A100" s="81" t="s">
        <v>98</v>
      </c>
      <c r="B100" s="72"/>
      <c r="C100" s="72"/>
      <c r="D100" s="72"/>
      <c r="E100" s="72"/>
      <c r="F100" s="72"/>
    </row>
    <row r="101" spans="1:6" ht="22.5">
      <c r="A101" s="81" t="s">
        <v>99</v>
      </c>
      <c r="B101" s="72"/>
      <c r="C101" s="72"/>
      <c r="D101" s="72"/>
      <c r="E101" s="72"/>
      <c r="F101" s="72"/>
    </row>
    <row r="102" spans="1:6" ht="22.5">
      <c r="A102" s="72" t="s">
        <v>100</v>
      </c>
      <c r="B102" s="72"/>
      <c r="C102" s="72"/>
      <c r="D102" s="72"/>
      <c r="E102" s="72"/>
      <c r="F102" s="72"/>
    </row>
    <row r="103" spans="1:6" ht="22.5">
      <c r="A103" s="72" t="s">
        <v>101</v>
      </c>
      <c r="B103" s="72"/>
      <c r="C103" s="72"/>
      <c r="D103" s="72"/>
      <c r="E103" s="72"/>
      <c r="F103" s="72"/>
    </row>
    <row r="104" spans="1:6" ht="22.5">
      <c r="A104" s="72" t="s">
        <v>77</v>
      </c>
      <c r="B104" s="71">
        <v>2</v>
      </c>
      <c r="C104" s="71">
        <v>18.19</v>
      </c>
      <c r="D104" s="82">
        <v>2248000</v>
      </c>
      <c r="E104" s="71">
        <v>1.3</v>
      </c>
      <c r="F104" s="71" t="s">
        <v>38</v>
      </c>
    </row>
    <row r="105" spans="1:6" ht="22.5">
      <c r="A105" s="72" t="s">
        <v>78</v>
      </c>
      <c r="B105" s="71">
        <v>2</v>
      </c>
      <c r="C105" s="71">
        <v>18.19</v>
      </c>
      <c r="D105" s="82">
        <v>500000</v>
      </c>
      <c r="E105" s="71">
        <v>2.89</v>
      </c>
      <c r="F105" s="71" t="s">
        <v>38</v>
      </c>
    </row>
    <row r="106" spans="1:6" ht="22.5">
      <c r="A106" s="72" t="s">
        <v>79</v>
      </c>
      <c r="B106" s="71">
        <v>1</v>
      </c>
      <c r="C106" s="71">
        <v>9.09</v>
      </c>
      <c r="D106" s="91">
        <v>15000</v>
      </c>
      <c r="E106" s="71">
        <v>0.09</v>
      </c>
      <c r="F106" s="71" t="s">
        <v>9</v>
      </c>
    </row>
    <row r="107" spans="1:6" ht="22.5">
      <c r="A107" s="72" t="s">
        <v>102</v>
      </c>
      <c r="B107" s="71">
        <v>1</v>
      </c>
      <c r="C107" s="71">
        <v>9.09</v>
      </c>
      <c r="D107" s="82">
        <v>150000</v>
      </c>
      <c r="E107" s="71">
        <v>0.87</v>
      </c>
      <c r="F107" s="71" t="s">
        <v>9</v>
      </c>
    </row>
    <row r="108" spans="1:6" ht="22.5">
      <c r="A108" s="90" t="s">
        <v>70</v>
      </c>
      <c r="B108" s="86"/>
      <c r="C108" s="86"/>
      <c r="D108" s="91"/>
      <c r="E108" s="86"/>
      <c r="F108" s="86"/>
    </row>
    <row r="109" spans="1:6" ht="22.5">
      <c r="A109" s="90" t="s">
        <v>71</v>
      </c>
      <c r="B109" s="86"/>
      <c r="C109" s="86"/>
      <c r="D109" s="91"/>
      <c r="E109" s="86"/>
      <c r="F109" s="86"/>
    </row>
    <row r="110" spans="1:6" ht="22.5">
      <c r="A110" s="90" t="s">
        <v>108</v>
      </c>
      <c r="B110" s="86">
        <v>4</v>
      </c>
      <c r="C110" s="86">
        <v>36.37</v>
      </c>
      <c r="D110" s="91">
        <v>80000</v>
      </c>
      <c r="E110" s="86">
        <v>0.47</v>
      </c>
      <c r="F110" s="95" t="s">
        <v>9</v>
      </c>
    </row>
    <row r="111" spans="1:6" ht="22.5">
      <c r="A111" s="94"/>
      <c r="B111" s="95"/>
      <c r="C111" s="95"/>
      <c r="D111" s="96"/>
      <c r="E111" s="95"/>
      <c r="F111" s="95"/>
    </row>
    <row r="112" spans="1:6" ht="22.5">
      <c r="A112" s="36"/>
      <c r="B112" s="35"/>
      <c r="C112" s="35"/>
      <c r="D112" s="37"/>
      <c r="E112" s="35"/>
      <c r="F112" s="95"/>
    </row>
    <row r="113" spans="1:6" ht="22.5">
      <c r="A113" s="72"/>
      <c r="B113" s="71"/>
      <c r="C113" s="71"/>
      <c r="D113" s="82"/>
      <c r="E113" s="71"/>
      <c r="F113" s="95"/>
    </row>
    <row r="114" spans="1:6" ht="23.25" thickBot="1">
      <c r="A114" s="105" t="s">
        <v>8</v>
      </c>
      <c r="B114" s="88">
        <f>SUM(B104:B110)</f>
        <v>10</v>
      </c>
      <c r="C114" s="88">
        <v>90.91</v>
      </c>
      <c r="D114" s="107">
        <f>SUM(D107:D113)</f>
        <v>230000</v>
      </c>
      <c r="E114" s="106">
        <v>1.33</v>
      </c>
      <c r="F114" s="90"/>
    </row>
    <row r="115" spans="1:6" ht="23.25" thickTop="1">
      <c r="A115" s="114" t="s">
        <v>81</v>
      </c>
      <c r="B115" s="115">
        <v>88</v>
      </c>
      <c r="C115" s="115">
        <v>246.37</v>
      </c>
      <c r="D115" s="116">
        <v>8232600</v>
      </c>
      <c r="E115" s="115">
        <v>47.6</v>
      </c>
      <c r="F115" s="83"/>
    </row>
    <row r="117" ht="22.5">
      <c r="F117" s="17"/>
    </row>
    <row r="124" spans="1:6" ht="22.5">
      <c r="A124" s="18"/>
      <c r="B124" s="18"/>
      <c r="C124" s="18"/>
      <c r="D124" s="18"/>
      <c r="E124" s="18"/>
      <c r="F124" s="18"/>
    </row>
    <row r="125" spans="1:6" ht="22.5">
      <c r="A125" s="18"/>
      <c r="B125" s="18"/>
      <c r="C125" s="18"/>
      <c r="D125" s="18"/>
      <c r="E125" s="18"/>
      <c r="F125" s="18"/>
    </row>
    <row r="126" spans="1:6" ht="22.5">
      <c r="A126" s="196"/>
      <c r="B126" s="196"/>
      <c r="C126" s="196"/>
      <c r="D126" s="196"/>
      <c r="E126" s="196"/>
      <c r="F126" s="196"/>
    </row>
    <row r="127" spans="1:6" ht="22.5">
      <c r="A127" s="196"/>
      <c r="B127" s="196"/>
      <c r="C127" s="196"/>
      <c r="D127" s="196"/>
      <c r="E127" s="196"/>
      <c r="F127" s="196"/>
    </row>
    <row r="128" spans="1:6" ht="22.5">
      <c r="A128" s="196"/>
      <c r="B128" s="196"/>
      <c r="C128" s="196"/>
      <c r="D128" s="196"/>
      <c r="E128" s="196"/>
      <c r="F128" s="196"/>
    </row>
    <row r="129" spans="1:6" ht="22.5">
      <c r="A129" s="14"/>
      <c r="B129" s="14"/>
      <c r="C129" s="14"/>
      <c r="D129" s="14"/>
      <c r="E129" s="14"/>
      <c r="F129" s="14"/>
    </row>
    <row r="130" spans="1:6" ht="22.5">
      <c r="A130" s="14"/>
      <c r="B130" s="14"/>
      <c r="C130" s="14"/>
      <c r="D130" s="14"/>
      <c r="E130" s="14"/>
      <c r="F130" s="14"/>
    </row>
    <row r="131" spans="1:6" ht="22.5">
      <c r="A131" s="19"/>
      <c r="B131" s="14"/>
      <c r="C131" s="14"/>
      <c r="D131" s="14"/>
      <c r="E131" s="14"/>
      <c r="F131" s="14"/>
    </row>
    <row r="132" spans="1:6" ht="22.5">
      <c r="A132" s="20"/>
      <c r="B132" s="14"/>
      <c r="C132" s="14"/>
      <c r="D132" s="14"/>
      <c r="E132" s="14"/>
      <c r="F132" s="14"/>
    </row>
    <row r="133" spans="1:6" ht="22.5">
      <c r="A133" s="20"/>
      <c r="B133" s="14"/>
      <c r="C133" s="14"/>
      <c r="D133" s="21"/>
      <c r="E133" s="14"/>
      <c r="F133" s="16"/>
    </row>
    <row r="134" spans="1:6" ht="22.5">
      <c r="A134" s="20"/>
      <c r="B134" s="14"/>
      <c r="C134" s="14"/>
      <c r="D134" s="21"/>
      <c r="E134" s="14"/>
      <c r="F134" s="16"/>
    </row>
    <row r="135" spans="1:6" ht="22.5">
      <c r="A135" s="20"/>
      <c r="B135" s="14"/>
      <c r="C135" s="14"/>
      <c r="D135" s="21"/>
      <c r="E135" s="14"/>
      <c r="F135" s="16"/>
    </row>
    <row r="136" spans="1:6" ht="22.5">
      <c r="A136" s="20"/>
      <c r="B136" s="14"/>
      <c r="C136" s="14"/>
      <c r="D136" s="21"/>
      <c r="E136" s="14"/>
      <c r="F136" s="16"/>
    </row>
    <row r="137" spans="1:6" ht="22.5">
      <c r="A137" s="20"/>
      <c r="B137" s="3"/>
      <c r="C137" s="3"/>
      <c r="D137" s="22"/>
      <c r="E137" s="3"/>
      <c r="F137" s="16"/>
    </row>
    <row r="138" spans="1:6" ht="22.5">
      <c r="A138" s="20"/>
      <c r="B138" s="14"/>
      <c r="C138" s="14"/>
      <c r="D138" s="21"/>
      <c r="E138" s="14"/>
      <c r="F138" s="16"/>
    </row>
    <row r="139" spans="1:6" ht="22.5">
      <c r="A139" s="20"/>
      <c r="B139" s="3"/>
      <c r="C139" s="3"/>
      <c r="D139" s="21"/>
      <c r="E139" s="14"/>
      <c r="F139" s="16"/>
    </row>
    <row r="140" spans="1:6" ht="22.5">
      <c r="A140" s="19"/>
      <c r="B140" s="14"/>
      <c r="C140" s="14"/>
      <c r="D140" s="21"/>
      <c r="E140" s="14"/>
      <c r="F140" s="16"/>
    </row>
    <row r="141" spans="1:6" ht="22.5">
      <c r="A141" s="20"/>
      <c r="B141" s="14"/>
      <c r="C141" s="13"/>
      <c r="D141" s="15"/>
      <c r="E141" s="13"/>
      <c r="F141" s="5"/>
    </row>
    <row r="142" spans="1:6" ht="22.5">
      <c r="A142" s="6"/>
      <c r="B142" s="3"/>
      <c r="C142" s="3"/>
      <c r="D142" s="4"/>
      <c r="E142" s="3"/>
      <c r="F142" s="5"/>
    </row>
    <row r="143" spans="1:6" ht="22.5">
      <c r="A143" s="23"/>
      <c r="B143" s="13"/>
      <c r="C143" s="13"/>
      <c r="D143" s="13"/>
      <c r="E143" s="13"/>
      <c r="F143" s="5"/>
    </row>
    <row r="144" spans="1:6" ht="22.5">
      <c r="A144" s="13"/>
      <c r="B144" s="13"/>
      <c r="C144" s="13"/>
      <c r="D144" s="13"/>
      <c r="E144" s="13"/>
      <c r="F144" s="5"/>
    </row>
    <row r="145" spans="1:6" ht="22.5">
      <c r="A145" s="13"/>
      <c r="B145" s="14"/>
      <c r="C145" s="14"/>
      <c r="D145" s="15"/>
      <c r="E145" s="14"/>
      <c r="F145" s="16"/>
    </row>
    <row r="146" spans="1:6" ht="22.5">
      <c r="A146" s="13"/>
      <c r="B146" s="14"/>
      <c r="C146" s="14"/>
      <c r="D146" s="15"/>
      <c r="E146" s="14"/>
      <c r="F146" s="16"/>
    </row>
    <row r="147" spans="1:6" ht="22.5">
      <c r="A147" s="13"/>
      <c r="B147" s="3"/>
      <c r="C147" s="3"/>
      <c r="D147" s="24"/>
      <c r="E147" s="3"/>
      <c r="F147" s="16"/>
    </row>
    <row r="148" spans="1:6" ht="22.5">
      <c r="A148" s="6"/>
      <c r="B148" s="3"/>
      <c r="C148" s="3"/>
      <c r="D148" s="4"/>
      <c r="E148" s="3"/>
      <c r="F148" s="5"/>
    </row>
    <row r="149" spans="1:6" ht="22.5">
      <c r="A149" s="23"/>
      <c r="B149" s="13"/>
      <c r="C149" s="13"/>
      <c r="D149" s="13"/>
      <c r="E149" s="13"/>
      <c r="F149" s="5"/>
    </row>
    <row r="150" spans="1:6" ht="22.5">
      <c r="A150" s="13"/>
      <c r="B150" s="14"/>
      <c r="C150" s="13"/>
      <c r="D150" s="18"/>
      <c r="E150" s="13"/>
      <c r="F150" s="5"/>
    </row>
    <row r="151" spans="1:6" ht="22.5">
      <c r="A151" s="13"/>
      <c r="B151" s="14"/>
      <c r="C151" s="14"/>
      <c r="D151" s="15"/>
      <c r="E151" s="14"/>
      <c r="F151" s="16"/>
    </row>
    <row r="152" spans="1:6" ht="22.5">
      <c r="A152" s="13"/>
      <c r="B152" s="14"/>
      <c r="C152" s="14"/>
      <c r="D152" s="15"/>
      <c r="E152" s="14"/>
      <c r="F152" s="16"/>
    </row>
    <row r="153" spans="1:6" ht="22.5">
      <c r="A153" s="13"/>
      <c r="B153" s="14"/>
      <c r="C153" s="14"/>
      <c r="D153" s="15"/>
      <c r="E153" s="14"/>
      <c r="F153" s="16"/>
    </row>
    <row r="154" spans="1:6" ht="22.5">
      <c r="A154" s="13"/>
      <c r="B154" s="14"/>
      <c r="C154" s="14"/>
      <c r="D154" s="15"/>
      <c r="E154" s="14"/>
      <c r="F154" s="16"/>
    </row>
    <row r="155" spans="1:6" ht="22.5">
      <c r="A155" s="13"/>
      <c r="B155" s="18"/>
      <c r="C155" s="14"/>
      <c r="D155" s="18"/>
      <c r="E155" s="14"/>
      <c r="F155" s="16"/>
    </row>
    <row r="156" spans="1:6" ht="22.5">
      <c r="A156" s="13"/>
      <c r="B156" s="14"/>
      <c r="C156" s="14"/>
      <c r="D156" s="18"/>
      <c r="E156" s="14"/>
      <c r="F156" s="16"/>
    </row>
    <row r="157" spans="1:6" ht="22.5">
      <c r="A157" s="13"/>
      <c r="B157" s="14"/>
      <c r="C157" s="14"/>
      <c r="D157" s="15"/>
      <c r="E157" s="14"/>
      <c r="F157" s="16"/>
    </row>
    <row r="158" spans="1:6" ht="22.5">
      <c r="A158" s="13"/>
      <c r="B158" s="14"/>
      <c r="C158" s="14"/>
      <c r="D158" s="15"/>
      <c r="E158" s="14"/>
      <c r="F158" s="16"/>
    </row>
    <row r="159" spans="1:6" ht="22.5">
      <c r="A159" s="13"/>
      <c r="B159" s="14"/>
      <c r="C159" s="14"/>
      <c r="D159" s="15"/>
      <c r="E159" s="14"/>
      <c r="F159" s="16"/>
    </row>
    <row r="160" spans="1:6" ht="22.5">
      <c r="A160" s="13"/>
      <c r="B160" s="14"/>
      <c r="C160" s="14"/>
      <c r="D160" s="15"/>
      <c r="E160" s="14"/>
      <c r="F160" s="16"/>
    </row>
    <row r="161" spans="1:6" ht="22.5">
      <c r="A161" s="13"/>
      <c r="B161" s="14"/>
      <c r="C161" s="14"/>
      <c r="D161" s="15"/>
      <c r="E161" s="14"/>
      <c r="F161" s="16"/>
    </row>
    <row r="162" spans="1:6" ht="22.5">
      <c r="A162" s="13"/>
      <c r="B162" s="13"/>
      <c r="C162" s="13"/>
      <c r="D162" s="13"/>
      <c r="E162" s="13"/>
      <c r="F162" s="5"/>
    </row>
    <row r="163" spans="1:6" ht="22.5">
      <c r="A163" s="13"/>
      <c r="B163" s="14"/>
      <c r="C163" s="14"/>
      <c r="D163" s="15"/>
      <c r="E163" s="14"/>
      <c r="F163" s="16"/>
    </row>
    <row r="164" spans="1:6" ht="22.5">
      <c r="A164" s="13"/>
      <c r="B164" s="14"/>
      <c r="C164" s="14"/>
      <c r="D164" s="15"/>
      <c r="E164" s="14"/>
      <c r="F164" s="16"/>
    </row>
    <row r="165" spans="1:6" ht="22.5">
      <c r="A165" s="13"/>
      <c r="B165" s="14"/>
      <c r="C165" s="14"/>
      <c r="D165" s="15"/>
      <c r="E165" s="14"/>
      <c r="F165" s="16"/>
    </row>
    <row r="166" spans="1:6" ht="22.5">
      <c r="A166" s="13"/>
      <c r="B166" s="14"/>
      <c r="C166" s="14"/>
      <c r="D166" s="15"/>
      <c r="E166" s="14"/>
      <c r="F166" s="16"/>
    </row>
    <row r="167" spans="1:6" ht="22.5">
      <c r="A167" s="13"/>
      <c r="B167" s="14"/>
      <c r="C167" s="14"/>
      <c r="D167" s="15"/>
      <c r="E167" s="14"/>
      <c r="F167" s="16"/>
    </row>
    <row r="168" spans="1:6" ht="22.5">
      <c r="A168" s="13"/>
      <c r="B168" s="14"/>
      <c r="C168" s="14"/>
      <c r="D168" s="15"/>
      <c r="E168" s="14"/>
      <c r="F168" s="16"/>
    </row>
    <row r="169" spans="1:6" ht="22.5">
      <c r="A169" s="13"/>
      <c r="B169" s="14"/>
      <c r="C169" s="14"/>
      <c r="D169" s="15"/>
      <c r="E169" s="14"/>
      <c r="F169" s="16"/>
    </row>
    <row r="170" spans="1:6" ht="22.5">
      <c r="A170" s="13"/>
      <c r="B170" s="14"/>
      <c r="C170" s="14"/>
      <c r="D170" s="15"/>
      <c r="E170" s="14"/>
      <c r="F170" s="16"/>
    </row>
    <row r="171" spans="1:6" ht="22.5">
      <c r="A171" s="13"/>
      <c r="B171" s="3"/>
      <c r="C171" s="3"/>
      <c r="D171" s="24"/>
      <c r="E171" s="3"/>
      <c r="F171" s="16"/>
    </row>
    <row r="172" spans="1:6" ht="22.5">
      <c r="A172" s="6"/>
      <c r="B172" s="3"/>
      <c r="C172" s="3"/>
      <c r="D172" s="4"/>
      <c r="E172" s="3"/>
      <c r="F172" s="5"/>
    </row>
    <row r="173" spans="1:6" ht="22.5">
      <c r="A173" s="23"/>
      <c r="B173" s="13"/>
      <c r="C173" s="13"/>
      <c r="D173" s="13"/>
      <c r="E173" s="13"/>
      <c r="F173" s="5"/>
    </row>
    <row r="174" spans="1:6" ht="22.5">
      <c r="A174" s="13"/>
      <c r="B174" s="13"/>
      <c r="C174" s="13"/>
      <c r="D174" s="13"/>
      <c r="E174" s="13"/>
      <c r="F174" s="5"/>
    </row>
    <row r="175" spans="1:6" ht="22.5">
      <c r="A175" s="13"/>
      <c r="B175" s="13"/>
      <c r="C175" s="13"/>
      <c r="D175" s="13"/>
      <c r="E175" s="13"/>
      <c r="F175" s="5"/>
    </row>
    <row r="176" spans="1:6" ht="22.5">
      <c r="A176" s="13"/>
      <c r="B176" s="14"/>
      <c r="C176" s="13"/>
      <c r="D176" s="15"/>
      <c r="E176" s="14"/>
      <c r="F176" s="16"/>
    </row>
    <row r="177" spans="1:6" ht="22.5">
      <c r="A177" s="13"/>
      <c r="B177" s="3"/>
      <c r="C177" s="3"/>
      <c r="D177" s="24"/>
      <c r="E177" s="3"/>
      <c r="F177" s="16"/>
    </row>
    <row r="178" spans="1:6" ht="22.5">
      <c r="A178" s="6"/>
      <c r="B178" s="3"/>
      <c r="C178" s="3"/>
      <c r="D178" s="4"/>
      <c r="E178" s="3"/>
      <c r="F178" s="5"/>
    </row>
    <row r="179" spans="1:6" ht="22.5">
      <c r="A179" s="23"/>
      <c r="B179" s="13"/>
      <c r="C179" s="13"/>
      <c r="D179" s="13"/>
      <c r="E179" s="13"/>
      <c r="F179" s="5"/>
    </row>
    <row r="180" spans="1:6" ht="22.5">
      <c r="A180" s="13"/>
      <c r="B180" s="13"/>
      <c r="C180" s="13"/>
      <c r="D180" s="13"/>
      <c r="E180" s="13"/>
      <c r="F180" s="5"/>
    </row>
    <row r="181" spans="1:6" ht="22.5">
      <c r="A181" s="13"/>
      <c r="B181" s="13"/>
      <c r="C181" s="13"/>
      <c r="D181" s="13"/>
      <c r="E181" s="13"/>
      <c r="F181" s="5"/>
    </row>
    <row r="182" spans="1:6" ht="22.5">
      <c r="A182" s="13"/>
      <c r="B182" s="14"/>
      <c r="C182" s="14"/>
      <c r="D182" s="15"/>
      <c r="E182" s="14"/>
      <c r="F182" s="16"/>
    </row>
    <row r="183" spans="1:6" ht="22.5">
      <c r="A183" s="13"/>
      <c r="B183" s="14"/>
      <c r="C183" s="14"/>
      <c r="D183" s="15"/>
      <c r="E183" s="14"/>
      <c r="F183" s="16"/>
    </row>
    <row r="184" spans="1:6" ht="22.5">
      <c r="A184" s="13"/>
      <c r="B184" s="13"/>
      <c r="C184" s="14"/>
      <c r="D184" s="15"/>
      <c r="E184" s="14"/>
      <c r="F184" s="16"/>
    </row>
    <row r="185" spans="1:6" ht="22.5">
      <c r="A185" s="13"/>
      <c r="B185" s="13"/>
      <c r="C185" s="14"/>
      <c r="D185" s="15"/>
      <c r="E185" s="14"/>
      <c r="F185" s="16"/>
    </row>
    <row r="186" spans="1:6" ht="22.5">
      <c r="A186" s="13"/>
      <c r="B186" s="14"/>
      <c r="C186" s="14"/>
      <c r="D186" s="15"/>
      <c r="E186" s="14"/>
      <c r="F186" s="16"/>
    </row>
    <row r="187" spans="1:6" ht="22.5">
      <c r="A187" s="13"/>
      <c r="B187" s="14"/>
      <c r="C187" s="14"/>
      <c r="D187" s="15"/>
      <c r="E187" s="14"/>
      <c r="F187" s="16"/>
    </row>
    <row r="188" spans="1:6" ht="22.5">
      <c r="A188" s="13"/>
      <c r="B188" s="14"/>
      <c r="C188" s="14"/>
      <c r="D188" s="15"/>
      <c r="E188" s="14"/>
      <c r="F188" s="16"/>
    </row>
    <row r="189" spans="1:6" ht="22.5">
      <c r="A189" s="13"/>
      <c r="B189" s="14"/>
      <c r="C189" s="14"/>
      <c r="D189" s="15"/>
      <c r="E189" s="14"/>
      <c r="F189" s="16"/>
    </row>
    <row r="190" spans="1:6" ht="22.5">
      <c r="A190" s="13"/>
      <c r="B190" s="14"/>
      <c r="C190" s="14"/>
      <c r="D190" s="15"/>
      <c r="E190" s="14"/>
      <c r="F190" s="16"/>
    </row>
    <row r="191" spans="1:6" ht="22.5">
      <c r="A191" s="13"/>
      <c r="B191" s="14"/>
      <c r="C191" s="14"/>
      <c r="D191" s="15"/>
      <c r="E191" s="14"/>
      <c r="F191" s="16"/>
    </row>
    <row r="192" spans="1:6" ht="22.5">
      <c r="A192" s="13"/>
      <c r="B192" s="14"/>
      <c r="C192" s="13"/>
      <c r="D192" s="15"/>
      <c r="E192" s="13"/>
      <c r="F192" s="5"/>
    </row>
    <row r="193" spans="1:6" ht="22.5">
      <c r="A193" s="13"/>
      <c r="B193" s="14"/>
      <c r="C193" s="13"/>
      <c r="D193" s="13"/>
      <c r="E193" s="13"/>
      <c r="F193" s="5"/>
    </row>
    <row r="194" spans="1:6" ht="22.5">
      <c r="A194" s="13"/>
      <c r="B194" s="14"/>
      <c r="C194" s="14"/>
      <c r="D194" s="15"/>
      <c r="E194" s="14"/>
      <c r="F194" s="16"/>
    </row>
    <row r="195" spans="1:6" ht="22.5">
      <c r="A195" s="13"/>
      <c r="B195" s="14"/>
      <c r="C195" s="14"/>
      <c r="D195" s="15"/>
      <c r="E195" s="14"/>
      <c r="F195" s="16"/>
    </row>
    <row r="196" spans="1:6" ht="22.5">
      <c r="A196" s="13"/>
      <c r="B196" s="14"/>
      <c r="C196" s="14"/>
      <c r="D196" s="15"/>
      <c r="E196" s="14"/>
      <c r="F196" s="16"/>
    </row>
    <row r="197" spans="1:6" ht="22.5">
      <c r="A197" s="13"/>
      <c r="B197" s="3"/>
      <c r="C197" s="3"/>
      <c r="D197" s="24"/>
      <c r="E197" s="3"/>
      <c r="F197" s="14"/>
    </row>
    <row r="198" spans="1:6" ht="22.5">
      <c r="A198" s="6"/>
      <c r="B198" s="3"/>
      <c r="C198" s="3"/>
      <c r="D198" s="4"/>
      <c r="E198" s="3"/>
      <c r="F198" s="13"/>
    </row>
    <row r="199" spans="1:6" ht="22.5">
      <c r="A199" s="23"/>
      <c r="B199" s="13"/>
      <c r="C199" s="13"/>
      <c r="D199" s="13"/>
      <c r="E199" s="13"/>
      <c r="F199" s="13"/>
    </row>
    <row r="200" spans="1:6" ht="22.5">
      <c r="A200" s="23"/>
      <c r="B200" s="13"/>
      <c r="C200" s="13"/>
      <c r="D200" s="13"/>
      <c r="E200" s="13"/>
      <c r="F200" s="13"/>
    </row>
    <row r="201" spans="1:6" ht="22.5">
      <c r="A201" s="13"/>
      <c r="B201" s="13"/>
      <c r="C201" s="13"/>
      <c r="D201" s="13"/>
      <c r="E201" s="13"/>
      <c r="F201" s="13"/>
    </row>
    <row r="202" spans="1:6" ht="22.5">
      <c r="A202" s="13"/>
      <c r="B202" s="13"/>
      <c r="C202" s="13"/>
      <c r="D202" s="13"/>
      <c r="E202" s="13"/>
      <c r="F202" s="13"/>
    </row>
    <row r="203" spans="1:6" ht="22.5">
      <c r="A203" s="13"/>
      <c r="B203" s="14"/>
      <c r="C203" s="14"/>
      <c r="D203" s="15"/>
      <c r="E203" s="14"/>
      <c r="F203" s="16"/>
    </row>
    <row r="204" spans="1:6" ht="22.5">
      <c r="A204" s="13"/>
      <c r="B204" s="14"/>
      <c r="C204" s="14"/>
      <c r="D204" s="15"/>
      <c r="E204" s="14"/>
      <c r="F204" s="16"/>
    </row>
    <row r="205" spans="1:6" ht="22.5">
      <c r="A205" s="13"/>
      <c r="B205" s="14"/>
      <c r="C205" s="14"/>
      <c r="D205" s="15"/>
      <c r="E205" s="14"/>
      <c r="F205" s="16"/>
    </row>
    <row r="206" spans="1:6" ht="22.5">
      <c r="A206" s="13"/>
      <c r="B206" s="14"/>
      <c r="C206" s="14"/>
      <c r="D206" s="15"/>
      <c r="E206" s="14"/>
      <c r="F206" s="16"/>
    </row>
    <row r="207" spans="1:6" ht="22.5">
      <c r="A207" s="13"/>
      <c r="B207" s="14"/>
      <c r="C207" s="14"/>
      <c r="D207" s="15"/>
      <c r="E207" s="14"/>
      <c r="F207" s="14"/>
    </row>
    <row r="208" spans="1:6" ht="22.5">
      <c r="A208" s="13"/>
      <c r="B208" s="14"/>
      <c r="C208" s="14"/>
      <c r="D208" s="15"/>
      <c r="E208" s="14"/>
      <c r="F208" s="14"/>
    </row>
    <row r="209" spans="1:6" ht="22.5">
      <c r="A209" s="13"/>
      <c r="B209" s="14"/>
      <c r="C209" s="14"/>
      <c r="D209" s="15"/>
      <c r="E209" s="14"/>
      <c r="F209" s="16"/>
    </row>
    <row r="210" spans="1:6" ht="22.5">
      <c r="A210" s="6"/>
      <c r="B210" s="3"/>
      <c r="C210" s="3"/>
      <c r="D210" s="4"/>
      <c r="E210" s="25"/>
      <c r="F210" s="13"/>
    </row>
    <row r="211" spans="1:6" ht="22.5">
      <c r="A211" s="6"/>
      <c r="B211" s="3"/>
      <c r="C211" s="3"/>
      <c r="D211" s="4"/>
      <c r="E211" s="3"/>
      <c r="F211" s="18"/>
    </row>
    <row r="212" spans="1:6" ht="22.5">
      <c r="A212" s="18"/>
      <c r="B212" s="18"/>
      <c r="C212" s="18"/>
      <c r="D212" s="18"/>
      <c r="E212" s="18"/>
      <c r="F212" s="18"/>
    </row>
    <row r="213" spans="1:6" ht="22.5">
      <c r="A213" s="18"/>
      <c r="B213" s="18"/>
      <c r="C213" s="18"/>
      <c r="D213" s="18"/>
      <c r="E213" s="18"/>
      <c r="F213" s="18"/>
    </row>
  </sheetData>
  <sheetProtection/>
  <mergeCells count="6">
    <mergeCell ref="A1:F1"/>
    <mergeCell ref="A2:F2"/>
    <mergeCell ref="A3:F3"/>
    <mergeCell ref="A126:F126"/>
    <mergeCell ref="A127:F127"/>
    <mergeCell ref="A128:F128"/>
  </mergeCells>
  <printOptions horizontalCentered="1"/>
  <pageMargins left="0.5118110236220472" right="0.2755905511811024" top="0.984251968503937" bottom="0.31496062992125984" header="0.5118110236220472" footer="0.5118110236220472"/>
  <pageSetup horizontalDpi="600" verticalDpi="600" orientation="landscape" paperSize="9" r:id="rId2"/>
  <headerFooter differentOddEven="1" alignWithMargins="0">
    <oddHeader>&amp;Cหน้าที่ &amp;P</oddHeader>
    <oddFooter>&amp;Cหน้าที่ &amp;P จาก &amp;N</oddFooter>
    <evenHeader>&amp;C6</even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26"/>
  <sheetViews>
    <sheetView view="pageBreakPreview" zoomScaleSheetLayoutView="100" workbookViewId="0" topLeftCell="A94">
      <selection activeCell="A3" sqref="A3:R3"/>
    </sheetView>
  </sheetViews>
  <sheetFormatPr defaultColWidth="9.140625" defaultRowHeight="12.75"/>
  <cols>
    <col min="1" max="1" width="6.8515625" style="27" customWidth="1"/>
    <col min="2" max="2" width="27.8515625" style="27" customWidth="1"/>
    <col min="3" max="3" width="29.8515625" style="27" customWidth="1"/>
    <col min="4" max="4" width="12.28125" style="27" customWidth="1"/>
    <col min="5" max="5" width="11.421875" style="27" customWidth="1"/>
    <col min="6" max="6" width="14.57421875" style="27" customWidth="1"/>
    <col min="7" max="7" width="3.57421875" style="27" customWidth="1"/>
    <col min="8" max="8" width="3.7109375" style="27" customWidth="1"/>
    <col min="9" max="9" width="3.57421875" style="27" customWidth="1"/>
    <col min="10" max="10" width="3.7109375" style="27" customWidth="1"/>
    <col min="11" max="11" width="4.00390625" style="27" customWidth="1"/>
    <col min="12" max="13" width="3.57421875" style="27" customWidth="1"/>
    <col min="14" max="14" width="3.8515625" style="27" customWidth="1"/>
    <col min="15" max="18" width="3.57421875" style="27" customWidth="1"/>
    <col min="19" max="16384" width="9.140625" style="27" customWidth="1"/>
  </cols>
  <sheetData>
    <row r="1" spans="1:18" ht="18.75">
      <c r="A1" s="199" t="s">
        <v>10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</row>
    <row r="2" spans="1:18" ht="18.75">
      <c r="A2" s="199" t="s">
        <v>110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</row>
    <row r="3" spans="1:18" ht="18.75">
      <c r="A3" s="199" t="s">
        <v>1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</row>
    <row r="4" spans="1:18" ht="18.75">
      <c r="A4" s="28" t="s">
        <v>36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</row>
    <row r="5" spans="1:18" ht="18.75">
      <c r="A5" s="29" t="s">
        <v>246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</row>
    <row r="6" spans="1:18" ht="18.75">
      <c r="A6" s="30" t="s">
        <v>11</v>
      </c>
      <c r="B6" s="30" t="s">
        <v>12</v>
      </c>
      <c r="C6" s="30" t="s">
        <v>13</v>
      </c>
      <c r="D6" s="30" t="s">
        <v>15</v>
      </c>
      <c r="E6" s="30" t="s">
        <v>16</v>
      </c>
      <c r="F6" s="30" t="s">
        <v>18</v>
      </c>
      <c r="G6" s="200" t="s">
        <v>111</v>
      </c>
      <c r="H6" s="201"/>
      <c r="I6" s="202"/>
      <c r="J6" s="200" t="s">
        <v>112</v>
      </c>
      <c r="K6" s="201"/>
      <c r="L6" s="201"/>
      <c r="M6" s="201"/>
      <c r="N6" s="201"/>
      <c r="O6" s="201"/>
      <c r="P6" s="201"/>
      <c r="Q6" s="201"/>
      <c r="R6" s="202"/>
    </row>
    <row r="7" spans="1:18" ht="18.75">
      <c r="A7" s="31"/>
      <c r="B7" s="31"/>
      <c r="C7" s="31" t="s">
        <v>14</v>
      </c>
      <c r="D7" s="31"/>
      <c r="E7" s="31" t="s">
        <v>17</v>
      </c>
      <c r="F7" s="31" t="s">
        <v>17</v>
      </c>
      <c r="G7" s="32" t="s">
        <v>19</v>
      </c>
      <c r="H7" s="32" t="s">
        <v>20</v>
      </c>
      <c r="I7" s="32" t="s">
        <v>21</v>
      </c>
      <c r="J7" s="32" t="s">
        <v>22</v>
      </c>
      <c r="K7" s="32" t="s">
        <v>23</v>
      </c>
      <c r="L7" s="32" t="s">
        <v>24</v>
      </c>
      <c r="M7" s="32" t="s">
        <v>25</v>
      </c>
      <c r="N7" s="32" t="s">
        <v>26</v>
      </c>
      <c r="O7" s="32" t="s">
        <v>27</v>
      </c>
      <c r="P7" s="32" t="s">
        <v>28</v>
      </c>
      <c r="Q7" s="32" t="s">
        <v>29</v>
      </c>
      <c r="R7" s="32" t="s">
        <v>30</v>
      </c>
    </row>
    <row r="8" spans="1:18" ht="18.75">
      <c r="A8" s="35">
        <v>1</v>
      </c>
      <c r="B8" s="204" t="s">
        <v>241</v>
      </c>
      <c r="C8" s="57" t="s">
        <v>243</v>
      </c>
      <c r="D8" s="78">
        <f>'[1]แยกตามข้อบัญญัติ 59 (2)'!$M$94</f>
        <v>125000</v>
      </c>
      <c r="E8" s="35" t="s">
        <v>37</v>
      </c>
      <c r="F8" s="35" t="s">
        <v>242</v>
      </c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</row>
    <row r="9" spans="1:18" ht="18.75">
      <c r="A9" s="35"/>
      <c r="B9" s="205"/>
      <c r="C9" s="35"/>
      <c r="D9" s="35"/>
      <c r="E9" s="35"/>
      <c r="F9" s="35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</row>
    <row r="10" spans="1:18" ht="18.75" customHeight="1">
      <c r="A10" s="30">
        <v>2</v>
      </c>
      <c r="B10" s="204" t="s">
        <v>244</v>
      </c>
      <c r="C10" s="204" t="s">
        <v>245</v>
      </c>
      <c r="D10" s="121">
        <f>'[1]แยกตามข้อบัญญัติ 59 (2)'!$M$95</f>
        <v>990000</v>
      </c>
      <c r="E10" s="30" t="s">
        <v>37</v>
      </c>
      <c r="F10" s="30" t="s">
        <v>228</v>
      </c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</row>
    <row r="11" spans="1:18" ht="18.75">
      <c r="A11" s="35"/>
      <c r="B11" s="205"/>
      <c r="C11" s="205"/>
      <c r="D11" s="35"/>
      <c r="E11" s="35"/>
      <c r="F11" s="35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</row>
    <row r="12" spans="1:18" ht="18.75">
      <c r="A12" s="35"/>
      <c r="B12" s="205"/>
      <c r="C12" s="205"/>
      <c r="D12" s="35"/>
      <c r="E12" s="35"/>
      <c r="F12" s="35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</row>
    <row r="13" spans="1:18" ht="18.75">
      <c r="A13" s="35"/>
      <c r="B13" s="35"/>
      <c r="C13" s="205"/>
      <c r="D13" s="35"/>
      <c r="E13" s="35"/>
      <c r="F13" s="35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</row>
    <row r="14" spans="1:18" ht="18.75">
      <c r="A14" s="30"/>
      <c r="B14" s="30"/>
      <c r="C14" s="30"/>
      <c r="D14" s="30"/>
      <c r="E14" s="30"/>
      <c r="F14" s="30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</row>
    <row r="15" spans="1:18" ht="18.75">
      <c r="A15" s="35"/>
      <c r="B15" s="35"/>
      <c r="C15" s="35"/>
      <c r="D15" s="35"/>
      <c r="E15" s="35"/>
      <c r="F15" s="35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</row>
    <row r="16" spans="1:18" ht="18.75">
      <c r="A16" s="35"/>
      <c r="B16" s="35"/>
      <c r="C16" s="35"/>
      <c r="D16" s="35"/>
      <c r="E16" s="35"/>
      <c r="F16" s="35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</row>
    <row r="17" spans="1:18" ht="18.75">
      <c r="A17" s="35"/>
      <c r="B17" s="35"/>
      <c r="C17" s="35"/>
      <c r="D17" s="35"/>
      <c r="E17" s="35"/>
      <c r="F17" s="35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</row>
    <row r="18" spans="1:18" ht="18.75">
      <c r="A18" s="35"/>
      <c r="B18" s="35"/>
      <c r="C18" s="35"/>
      <c r="D18" s="35"/>
      <c r="E18" s="35"/>
      <c r="F18" s="35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</row>
    <row r="19" spans="1:18" ht="18.75">
      <c r="A19" s="35"/>
      <c r="B19" s="35"/>
      <c r="C19" s="35"/>
      <c r="D19" s="35"/>
      <c r="E19" s="35"/>
      <c r="F19" s="35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</row>
    <row r="20" spans="1:18" ht="18.75">
      <c r="A20" s="30">
        <v>1</v>
      </c>
      <c r="B20" s="33" t="s">
        <v>131</v>
      </c>
      <c r="C20" s="75" t="s">
        <v>124</v>
      </c>
      <c r="D20" s="34">
        <v>100000</v>
      </c>
      <c r="E20" s="30" t="s">
        <v>121</v>
      </c>
      <c r="F20" s="30" t="s">
        <v>116</v>
      </c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</row>
    <row r="21" spans="1:18" ht="18.75">
      <c r="A21" s="35"/>
      <c r="B21" s="36" t="s">
        <v>118</v>
      </c>
      <c r="C21" s="36" t="s">
        <v>225</v>
      </c>
      <c r="D21" s="36"/>
      <c r="E21" s="35" t="s">
        <v>103</v>
      </c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</row>
    <row r="22" spans="1:18" ht="18.75">
      <c r="A22" s="35"/>
      <c r="B22" s="36"/>
      <c r="C22" s="36" t="s">
        <v>119</v>
      </c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</row>
    <row r="23" spans="1:18" ht="18.75">
      <c r="A23" s="35"/>
      <c r="B23" s="36"/>
      <c r="C23" s="36" t="s">
        <v>120</v>
      </c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</row>
    <row r="24" spans="1:18" ht="18.75">
      <c r="A24" s="35"/>
      <c r="B24" s="36"/>
      <c r="C24" s="36" t="s">
        <v>138</v>
      </c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</row>
    <row r="25" spans="1:18" ht="18.75">
      <c r="A25" s="35">
        <v>2</v>
      </c>
      <c r="B25" s="36" t="s">
        <v>122</v>
      </c>
      <c r="C25" s="74" t="s">
        <v>125</v>
      </c>
      <c r="D25" s="37">
        <v>100000</v>
      </c>
      <c r="E25" s="35" t="s">
        <v>133</v>
      </c>
      <c r="F25" s="35" t="s">
        <v>116</v>
      </c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</row>
    <row r="26" spans="1:18" ht="18.75">
      <c r="A26" s="35"/>
      <c r="B26" s="36" t="s">
        <v>123</v>
      </c>
      <c r="C26" s="36" t="s">
        <v>126</v>
      </c>
      <c r="D26" s="37"/>
      <c r="E26" s="35" t="s">
        <v>104</v>
      </c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</row>
    <row r="27" spans="1:18" ht="18.75">
      <c r="A27" s="35"/>
      <c r="B27" s="38"/>
      <c r="C27" s="36" t="s">
        <v>127</v>
      </c>
      <c r="D27" s="37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</row>
    <row r="28" spans="1:18" ht="18.75">
      <c r="A28" s="35"/>
      <c r="B28" s="36"/>
      <c r="C28" s="36" t="s">
        <v>128</v>
      </c>
      <c r="D28" s="37"/>
      <c r="E28" s="35"/>
      <c r="F28" s="39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</row>
    <row r="29" spans="1:18" ht="18.75">
      <c r="A29" s="35"/>
      <c r="B29" s="36"/>
      <c r="C29" s="36" t="s">
        <v>129</v>
      </c>
      <c r="D29" s="37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</row>
    <row r="30" spans="1:18" ht="18.75">
      <c r="A30" s="35"/>
      <c r="B30" s="36"/>
      <c r="C30" s="36" t="s">
        <v>130</v>
      </c>
      <c r="D30" s="37"/>
      <c r="E30" s="35"/>
      <c r="F30" s="35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</row>
    <row r="31" spans="1:18" ht="18.75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</row>
    <row r="32" spans="1:18" ht="18.75">
      <c r="A32" s="35">
        <v>3</v>
      </c>
      <c r="B32" s="36" t="s">
        <v>131</v>
      </c>
      <c r="C32" s="75" t="s">
        <v>124</v>
      </c>
      <c r="D32" s="37">
        <v>100000</v>
      </c>
      <c r="E32" s="35" t="s">
        <v>132</v>
      </c>
      <c r="F32" s="35" t="s">
        <v>116</v>
      </c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</row>
    <row r="33" spans="1:18" ht="18.75">
      <c r="A33" s="35"/>
      <c r="B33" s="36" t="s">
        <v>140</v>
      </c>
      <c r="C33" s="36" t="s">
        <v>135</v>
      </c>
      <c r="D33" s="37"/>
      <c r="E33" s="35" t="s">
        <v>134</v>
      </c>
      <c r="F33" s="41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</row>
    <row r="34" spans="1:18" ht="18.75">
      <c r="A34" s="35"/>
      <c r="B34" s="36"/>
      <c r="C34" s="36" t="s">
        <v>136</v>
      </c>
      <c r="D34" s="37"/>
      <c r="E34" s="35"/>
      <c r="F34" s="35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</row>
    <row r="35" spans="1:18" ht="18.75">
      <c r="A35" s="35"/>
      <c r="B35" s="36"/>
      <c r="C35" s="36" t="s">
        <v>137</v>
      </c>
      <c r="D35" s="37"/>
      <c r="E35" s="35"/>
      <c r="F35" s="35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</row>
    <row r="36" spans="1:18" ht="18.75">
      <c r="A36" s="35"/>
      <c r="B36" s="36"/>
      <c r="C36" s="36" t="s">
        <v>138</v>
      </c>
      <c r="D36" s="37"/>
      <c r="E36" s="35"/>
      <c r="F36" s="35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</row>
    <row r="37" spans="1:18" ht="18.75">
      <c r="A37" s="35"/>
      <c r="B37" s="36"/>
      <c r="C37" s="36"/>
      <c r="D37" s="37"/>
      <c r="E37" s="35"/>
      <c r="F37" s="35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</row>
    <row r="38" spans="1:18" s="39" customFormat="1" ht="18.75">
      <c r="A38" s="31"/>
      <c r="B38" s="40"/>
      <c r="C38" s="40"/>
      <c r="D38" s="67"/>
      <c r="E38" s="31"/>
      <c r="F38" s="31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</row>
    <row r="39" spans="1:18" ht="18.75">
      <c r="A39" s="35">
        <v>4</v>
      </c>
      <c r="B39" s="36" t="s">
        <v>122</v>
      </c>
      <c r="C39" s="74" t="s">
        <v>125</v>
      </c>
      <c r="D39" s="37">
        <v>100000</v>
      </c>
      <c r="E39" s="35" t="s">
        <v>106</v>
      </c>
      <c r="F39" s="35" t="s">
        <v>116</v>
      </c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</row>
    <row r="40" spans="1:18" ht="18.75">
      <c r="A40" s="35"/>
      <c r="B40" s="36" t="s">
        <v>139</v>
      </c>
      <c r="C40" s="36" t="s">
        <v>126</v>
      </c>
      <c r="D40" s="37"/>
      <c r="E40" s="35" t="s">
        <v>105</v>
      </c>
      <c r="F40" s="35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</row>
    <row r="41" spans="1:18" ht="18.75">
      <c r="A41" s="35"/>
      <c r="B41" s="36"/>
      <c r="C41" s="36" t="s">
        <v>127</v>
      </c>
      <c r="D41" s="37"/>
      <c r="E41" s="35"/>
      <c r="F41" s="35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</row>
    <row r="42" spans="1:18" ht="18.75">
      <c r="A42" s="35"/>
      <c r="B42" s="36"/>
      <c r="C42" s="36" t="s">
        <v>128</v>
      </c>
      <c r="D42" s="37"/>
      <c r="E42" s="35"/>
      <c r="F42" s="35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</row>
    <row r="43" spans="1:18" ht="18.75">
      <c r="A43" s="35"/>
      <c r="B43" s="36"/>
      <c r="C43" s="36" t="s">
        <v>129</v>
      </c>
      <c r="D43" s="37"/>
      <c r="E43" s="35"/>
      <c r="F43" s="35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</row>
    <row r="44" spans="1:18" ht="18.75">
      <c r="A44" s="35"/>
      <c r="B44" s="36"/>
      <c r="C44" s="36" t="s">
        <v>130</v>
      </c>
      <c r="D44" s="37"/>
      <c r="E44" s="35"/>
      <c r="F44" s="35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</row>
    <row r="45" spans="1:18" s="39" customFormat="1" ht="18.75">
      <c r="A45" s="31"/>
      <c r="B45" s="40"/>
      <c r="C45" s="40"/>
      <c r="D45" s="67"/>
      <c r="E45" s="31"/>
      <c r="F45" s="31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</row>
    <row r="46" spans="1:18" ht="18.75">
      <c r="A46" s="35">
        <v>5</v>
      </c>
      <c r="B46" s="36" t="s">
        <v>122</v>
      </c>
      <c r="C46" s="74" t="s">
        <v>125</v>
      </c>
      <c r="D46" s="37">
        <v>100000</v>
      </c>
      <c r="E46" s="35" t="s">
        <v>142</v>
      </c>
      <c r="F46" s="35" t="s">
        <v>116</v>
      </c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</row>
    <row r="47" spans="1:18" ht="18.75">
      <c r="A47" s="35"/>
      <c r="B47" s="36" t="s">
        <v>141</v>
      </c>
      <c r="C47" s="36" t="s">
        <v>126</v>
      </c>
      <c r="D47" s="37"/>
      <c r="E47" s="35" t="s">
        <v>143</v>
      </c>
      <c r="F47" s="35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</row>
    <row r="48" spans="1:18" ht="18.75">
      <c r="A48" s="35"/>
      <c r="B48" s="36"/>
      <c r="C48" s="36" t="s">
        <v>127</v>
      </c>
      <c r="D48" s="37"/>
      <c r="E48" s="35"/>
      <c r="F48" s="35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</row>
    <row r="49" spans="1:18" ht="18.75">
      <c r="A49" s="35"/>
      <c r="B49" s="36"/>
      <c r="C49" s="36" t="s">
        <v>128</v>
      </c>
      <c r="D49" s="36"/>
      <c r="E49" s="35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</row>
    <row r="50" spans="1:18" ht="18.75">
      <c r="A50" s="35"/>
      <c r="B50" s="36"/>
      <c r="C50" s="36" t="s">
        <v>129</v>
      </c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</row>
    <row r="51" spans="1:18" ht="18.75">
      <c r="A51" s="35"/>
      <c r="B51" s="36"/>
      <c r="C51" s="36" t="s">
        <v>130</v>
      </c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</row>
    <row r="52" spans="1:18" ht="18.75">
      <c r="A52" s="31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</row>
    <row r="53" spans="1:18" ht="18.75">
      <c r="A53" s="35">
        <v>6</v>
      </c>
      <c r="B53" s="36" t="s">
        <v>131</v>
      </c>
      <c r="C53" s="75" t="s">
        <v>124</v>
      </c>
      <c r="D53" s="37">
        <v>45000</v>
      </c>
      <c r="E53" s="35" t="s">
        <v>148</v>
      </c>
      <c r="F53" s="35" t="s">
        <v>116</v>
      </c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</row>
    <row r="54" spans="1:18" ht="18.75">
      <c r="A54" s="42"/>
      <c r="B54" s="36" t="s">
        <v>150</v>
      </c>
      <c r="C54" s="36" t="s">
        <v>144</v>
      </c>
      <c r="D54" s="37"/>
      <c r="E54" s="35" t="s">
        <v>149</v>
      </c>
      <c r="F54" s="35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</row>
    <row r="55" spans="1:18" ht="18.75">
      <c r="A55" s="35"/>
      <c r="B55" s="36"/>
      <c r="C55" s="36" t="s">
        <v>136</v>
      </c>
      <c r="D55" s="37"/>
      <c r="E55" s="35"/>
      <c r="F55" s="35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</row>
    <row r="56" spans="1:18" ht="18.75">
      <c r="A56" s="35"/>
      <c r="B56" s="36"/>
      <c r="C56" s="36" t="s">
        <v>145</v>
      </c>
      <c r="D56" s="37"/>
      <c r="E56" s="35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</row>
    <row r="57" spans="1:18" ht="18.75">
      <c r="A57" s="35"/>
      <c r="B57" s="38"/>
      <c r="C57" s="36" t="s">
        <v>138</v>
      </c>
      <c r="D57" s="37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</row>
    <row r="58" spans="1:18" ht="18.75">
      <c r="A58" s="35"/>
      <c r="B58" s="36"/>
      <c r="C58" s="36" t="s">
        <v>146</v>
      </c>
      <c r="D58" s="37"/>
      <c r="E58" s="35"/>
      <c r="F58" s="39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</row>
    <row r="59" spans="1:18" ht="18.75">
      <c r="A59" s="35"/>
      <c r="B59" s="36"/>
      <c r="C59" s="36" t="s">
        <v>147</v>
      </c>
      <c r="D59" s="37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</row>
    <row r="60" spans="1:18" ht="18.75">
      <c r="A60" s="35"/>
      <c r="B60" s="36"/>
      <c r="C60" s="36"/>
      <c r="D60" s="37"/>
      <c r="E60" s="35"/>
      <c r="F60" s="35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</row>
    <row r="61" spans="1:18" ht="18.75">
      <c r="A61" s="35"/>
      <c r="B61" s="36"/>
      <c r="C61" s="36"/>
      <c r="D61" s="37"/>
      <c r="E61" s="35"/>
      <c r="F61" s="35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</row>
    <row r="62" spans="1:18" ht="18.75">
      <c r="A62" s="31"/>
      <c r="B62" s="40"/>
      <c r="C62" s="40"/>
      <c r="D62" s="67"/>
      <c r="E62" s="31"/>
      <c r="F62" s="31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</row>
    <row r="63" spans="1:18" ht="18.75">
      <c r="A63" s="35">
        <v>7</v>
      </c>
      <c r="B63" s="36" t="s">
        <v>151</v>
      </c>
      <c r="C63" s="74" t="s">
        <v>153</v>
      </c>
      <c r="D63" s="37">
        <v>55000</v>
      </c>
      <c r="E63" s="35" t="s">
        <v>148</v>
      </c>
      <c r="F63" s="35" t="s">
        <v>116</v>
      </c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</row>
    <row r="64" spans="1:18" ht="18.75">
      <c r="A64" s="35"/>
      <c r="B64" s="36" t="s">
        <v>152</v>
      </c>
      <c r="C64" s="36" t="s">
        <v>154</v>
      </c>
      <c r="D64" s="44"/>
      <c r="E64" s="35" t="s">
        <v>149</v>
      </c>
      <c r="F64" s="35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</row>
    <row r="65" spans="1:18" ht="18.75">
      <c r="A65" s="35"/>
      <c r="B65" s="36"/>
      <c r="C65" s="36" t="s">
        <v>155</v>
      </c>
      <c r="D65" s="37"/>
      <c r="E65" s="35"/>
      <c r="F65" s="35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</row>
    <row r="66" spans="1:18" ht="18.75">
      <c r="A66" s="35"/>
      <c r="B66" s="36"/>
      <c r="C66" s="36" t="s">
        <v>156</v>
      </c>
      <c r="D66" s="37"/>
      <c r="E66" s="35"/>
      <c r="F66" s="35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</row>
    <row r="67" spans="1:18" ht="18.75">
      <c r="A67" s="35"/>
      <c r="B67" s="36"/>
      <c r="C67" s="36" t="s">
        <v>157</v>
      </c>
      <c r="D67" s="37"/>
      <c r="E67" s="35"/>
      <c r="F67" s="35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</row>
    <row r="68" spans="1:18" ht="18.75">
      <c r="A68" s="35"/>
      <c r="B68" s="36"/>
      <c r="C68" s="36" t="s">
        <v>158</v>
      </c>
      <c r="D68" s="44"/>
      <c r="E68" s="35"/>
      <c r="F68" s="35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</row>
    <row r="69" spans="1:18" ht="18.75">
      <c r="A69" s="31"/>
      <c r="B69" s="40"/>
      <c r="C69" s="40"/>
      <c r="D69" s="67"/>
      <c r="E69" s="31"/>
      <c r="F69" s="31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</row>
    <row r="70" spans="1:18" ht="18.75">
      <c r="A70" s="35">
        <v>8</v>
      </c>
      <c r="B70" s="36" t="s">
        <v>160</v>
      </c>
      <c r="C70" s="74" t="s">
        <v>163</v>
      </c>
      <c r="D70" s="37">
        <v>90500</v>
      </c>
      <c r="E70" s="35" t="s">
        <v>159</v>
      </c>
      <c r="F70" s="35" t="s">
        <v>116</v>
      </c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</row>
    <row r="71" spans="1:18" ht="18.75">
      <c r="A71" s="35"/>
      <c r="B71" s="36" t="s">
        <v>161</v>
      </c>
      <c r="C71" s="36" t="s">
        <v>164</v>
      </c>
      <c r="D71" s="37"/>
      <c r="E71" s="35" t="s">
        <v>107</v>
      </c>
      <c r="F71" s="35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</row>
    <row r="72" spans="1:18" ht="18.75">
      <c r="A72" s="36"/>
      <c r="B72" s="36" t="s">
        <v>162</v>
      </c>
      <c r="C72" s="36" t="s">
        <v>165</v>
      </c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</row>
    <row r="73" spans="1:18" ht="18.75">
      <c r="A73" s="36"/>
      <c r="B73" s="36"/>
      <c r="C73" s="36" t="s">
        <v>166</v>
      </c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</row>
    <row r="74" spans="1:18" ht="18.75">
      <c r="A74" s="35"/>
      <c r="B74" s="36"/>
      <c r="C74" s="36" t="s">
        <v>167</v>
      </c>
      <c r="D74" s="37"/>
      <c r="E74" s="35"/>
      <c r="F74" s="35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</row>
    <row r="75" spans="1:18" ht="18.75">
      <c r="A75" s="31"/>
      <c r="B75" s="40"/>
      <c r="C75" s="40"/>
      <c r="D75" s="67"/>
      <c r="E75" s="31"/>
      <c r="F75" s="31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</row>
    <row r="76" spans="1:18" ht="18.75">
      <c r="A76" s="35">
        <v>10</v>
      </c>
      <c r="B76" s="36" t="s">
        <v>168</v>
      </c>
      <c r="C76" s="76" t="s">
        <v>168</v>
      </c>
      <c r="D76" s="37">
        <v>99900</v>
      </c>
      <c r="E76" s="35" t="s">
        <v>174</v>
      </c>
      <c r="F76" s="35" t="s">
        <v>116</v>
      </c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</row>
    <row r="77" spans="1:18" ht="18.75">
      <c r="A77" s="35"/>
      <c r="B77" s="36" t="s">
        <v>169</v>
      </c>
      <c r="C77" s="36" t="s">
        <v>170</v>
      </c>
      <c r="D77" s="37"/>
      <c r="E77" s="35" t="s">
        <v>175</v>
      </c>
      <c r="F77" s="35"/>
      <c r="G77" s="36"/>
      <c r="H77" s="36"/>
      <c r="I77" s="36"/>
      <c r="J77" s="36"/>
      <c r="K77" s="36"/>
      <c r="L77" s="36"/>
      <c r="M77" s="43"/>
      <c r="N77" s="36"/>
      <c r="O77" s="36"/>
      <c r="P77" s="36"/>
      <c r="Q77" s="36"/>
      <c r="R77" s="36"/>
    </row>
    <row r="78" spans="1:18" ht="18.75">
      <c r="A78" s="42"/>
      <c r="B78" s="43"/>
      <c r="C78" s="36" t="s">
        <v>171</v>
      </c>
      <c r="D78" s="36"/>
      <c r="E78" s="36"/>
      <c r="F78" s="36"/>
      <c r="G78" s="36"/>
      <c r="H78" s="36"/>
      <c r="I78" s="36"/>
      <c r="J78" s="43"/>
      <c r="K78" s="43"/>
      <c r="L78" s="43"/>
      <c r="M78" s="43"/>
      <c r="N78" s="43"/>
      <c r="O78" s="43"/>
      <c r="P78" s="36"/>
      <c r="Q78" s="43"/>
      <c r="R78" s="36"/>
    </row>
    <row r="79" spans="1:18" ht="18.75">
      <c r="A79" s="42"/>
      <c r="B79" s="36"/>
      <c r="C79" s="43" t="s">
        <v>172</v>
      </c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36"/>
      <c r="Q79" s="43"/>
      <c r="R79" s="36"/>
    </row>
    <row r="80" spans="1:19" ht="18.75">
      <c r="A80" s="36"/>
      <c r="B80" s="36"/>
      <c r="C80" s="36" t="s">
        <v>173</v>
      </c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9"/>
    </row>
    <row r="81" spans="1:19" ht="18.75">
      <c r="A81" s="40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39"/>
    </row>
    <row r="82" spans="1:19" ht="18.75">
      <c r="A82" s="35">
        <v>11</v>
      </c>
      <c r="B82" s="36" t="s">
        <v>176</v>
      </c>
      <c r="C82" s="74" t="s">
        <v>163</v>
      </c>
      <c r="D82" s="43">
        <v>100000</v>
      </c>
      <c r="E82" s="42" t="s">
        <v>178</v>
      </c>
      <c r="F82" s="35" t="s">
        <v>116</v>
      </c>
      <c r="G82" s="43"/>
      <c r="H82" s="43"/>
      <c r="I82" s="43"/>
      <c r="J82" s="43"/>
      <c r="K82" s="43"/>
      <c r="L82" s="43"/>
      <c r="M82" s="43"/>
      <c r="N82" s="43"/>
      <c r="O82" s="43"/>
      <c r="P82" s="36"/>
      <c r="Q82" s="43"/>
      <c r="R82" s="36"/>
      <c r="S82" s="39"/>
    </row>
    <row r="83" spans="1:19" ht="18.75">
      <c r="A83" s="36"/>
      <c r="B83" s="36" t="s">
        <v>161</v>
      </c>
      <c r="C83" s="36" t="s">
        <v>164</v>
      </c>
      <c r="D83" s="36"/>
      <c r="E83" s="35" t="s">
        <v>179</v>
      </c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77"/>
      <c r="S83" s="39"/>
    </row>
    <row r="84" spans="1:18" ht="18.75">
      <c r="A84" s="35"/>
      <c r="B84" s="36" t="s">
        <v>177</v>
      </c>
      <c r="C84" s="36" t="s">
        <v>165</v>
      </c>
      <c r="D84" s="37"/>
      <c r="E84" s="35"/>
      <c r="F84" s="35"/>
      <c r="G84" s="36"/>
      <c r="H84" s="36"/>
      <c r="I84" s="36"/>
      <c r="J84" s="43"/>
      <c r="K84" s="43"/>
      <c r="L84" s="43"/>
      <c r="M84" s="36"/>
      <c r="N84" s="36"/>
      <c r="O84" s="43"/>
      <c r="P84" s="36"/>
      <c r="Q84" s="43"/>
      <c r="R84" s="36"/>
    </row>
    <row r="85" spans="1:18" ht="18.75">
      <c r="A85" s="35"/>
      <c r="B85" s="36"/>
      <c r="C85" s="36" t="s">
        <v>166</v>
      </c>
      <c r="D85" s="36"/>
      <c r="E85" s="35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</row>
    <row r="86" spans="1:18" ht="18.75">
      <c r="A86" s="31"/>
      <c r="B86" s="40"/>
      <c r="C86" s="40" t="s">
        <v>167</v>
      </c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</row>
    <row r="87" spans="1:18" ht="18.75">
      <c r="A87" s="35">
        <v>12</v>
      </c>
      <c r="B87" s="36" t="s">
        <v>151</v>
      </c>
      <c r="C87" s="74" t="s">
        <v>153</v>
      </c>
      <c r="D87" s="78">
        <v>19700</v>
      </c>
      <c r="E87" s="35" t="s">
        <v>178</v>
      </c>
      <c r="F87" s="35" t="s">
        <v>116</v>
      </c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</row>
    <row r="88" spans="1:18" ht="18.75">
      <c r="A88" s="42"/>
      <c r="B88" s="36" t="s">
        <v>180</v>
      </c>
      <c r="C88" s="36" t="s">
        <v>154</v>
      </c>
      <c r="D88" s="36"/>
      <c r="E88" s="35" t="s">
        <v>184</v>
      </c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</row>
    <row r="89" spans="1:18" ht="18.75">
      <c r="A89" s="35"/>
      <c r="B89" s="36"/>
      <c r="C89" s="36" t="s">
        <v>181</v>
      </c>
      <c r="D89" s="37"/>
      <c r="E89" s="35"/>
      <c r="F89" s="35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</row>
    <row r="90" spans="1:18" ht="18.75">
      <c r="A90" s="35"/>
      <c r="B90" s="36"/>
      <c r="C90" s="36" t="s">
        <v>156</v>
      </c>
      <c r="D90" s="37"/>
      <c r="E90" s="35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</row>
    <row r="91" spans="1:18" ht="18.75">
      <c r="A91" s="35"/>
      <c r="B91" s="36"/>
      <c r="C91" s="36" t="s">
        <v>182</v>
      </c>
      <c r="D91" s="37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</row>
    <row r="92" spans="1:18" ht="18.75">
      <c r="A92" s="35"/>
      <c r="B92" s="36"/>
      <c r="C92" s="36" t="s">
        <v>183</v>
      </c>
      <c r="D92" s="37"/>
      <c r="E92" s="35"/>
      <c r="F92" s="39"/>
      <c r="G92" s="35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</row>
    <row r="93" spans="1:18" ht="18.75">
      <c r="A93" s="31"/>
      <c r="B93" s="40"/>
      <c r="C93" s="40"/>
      <c r="D93" s="67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</row>
    <row r="94" spans="1:18" ht="18.75">
      <c r="A94" s="203" t="s">
        <v>186</v>
      </c>
      <c r="B94" s="203"/>
      <c r="C94" s="203"/>
      <c r="D94" s="203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</row>
    <row r="95" spans="1:18" ht="18.75">
      <c r="A95" s="198" t="s">
        <v>187</v>
      </c>
      <c r="B95" s="198"/>
      <c r="C95" s="198"/>
      <c r="D95" s="198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</row>
    <row r="96" spans="1:18" ht="18.75">
      <c r="A96" s="30" t="s">
        <v>11</v>
      </c>
      <c r="B96" s="30" t="s">
        <v>12</v>
      </c>
      <c r="C96" s="30" t="s">
        <v>13</v>
      </c>
      <c r="D96" s="30" t="s">
        <v>15</v>
      </c>
      <c r="E96" s="30" t="s">
        <v>16</v>
      </c>
      <c r="F96" s="30" t="s">
        <v>18</v>
      </c>
      <c r="G96" s="200" t="s">
        <v>111</v>
      </c>
      <c r="H96" s="201"/>
      <c r="I96" s="202"/>
      <c r="J96" s="200" t="s">
        <v>112</v>
      </c>
      <c r="K96" s="201"/>
      <c r="L96" s="201"/>
      <c r="M96" s="201"/>
      <c r="N96" s="201"/>
      <c r="O96" s="201"/>
      <c r="P96" s="201"/>
      <c r="Q96" s="201"/>
      <c r="R96" s="202"/>
    </row>
    <row r="97" spans="1:18" ht="18.75">
      <c r="A97" s="31"/>
      <c r="B97" s="31"/>
      <c r="C97" s="31" t="s">
        <v>14</v>
      </c>
      <c r="D97" s="31"/>
      <c r="E97" s="31" t="s">
        <v>17</v>
      </c>
      <c r="F97" s="31" t="s">
        <v>17</v>
      </c>
      <c r="G97" s="32" t="s">
        <v>19</v>
      </c>
      <c r="H97" s="32" t="s">
        <v>20</v>
      </c>
      <c r="I97" s="32" t="s">
        <v>21</v>
      </c>
      <c r="J97" s="32" t="s">
        <v>22</v>
      </c>
      <c r="K97" s="32" t="s">
        <v>23</v>
      </c>
      <c r="L97" s="32" t="s">
        <v>24</v>
      </c>
      <c r="M97" s="32" t="s">
        <v>25</v>
      </c>
      <c r="N97" s="32" t="s">
        <v>26</v>
      </c>
      <c r="O97" s="32" t="s">
        <v>27</v>
      </c>
      <c r="P97" s="32" t="s">
        <v>28</v>
      </c>
      <c r="Q97" s="32" t="s">
        <v>29</v>
      </c>
      <c r="R97" s="32" t="s">
        <v>30</v>
      </c>
    </row>
    <row r="98" spans="1:18" ht="18.75">
      <c r="A98" s="35">
        <v>1</v>
      </c>
      <c r="B98" s="57" t="s">
        <v>188</v>
      </c>
      <c r="C98" s="74" t="s">
        <v>17</v>
      </c>
      <c r="D98" s="78">
        <v>100000</v>
      </c>
      <c r="E98" s="35" t="s">
        <v>174</v>
      </c>
      <c r="F98" s="35" t="s">
        <v>116</v>
      </c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</row>
    <row r="99" spans="1:18" ht="18.75">
      <c r="A99" s="35"/>
      <c r="B99" s="35"/>
      <c r="C99" s="35" t="s">
        <v>189</v>
      </c>
      <c r="D99" s="35"/>
      <c r="E99" s="35" t="s">
        <v>175</v>
      </c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</row>
    <row r="100" spans="1:18" ht="18.75">
      <c r="A100" s="35"/>
      <c r="B100" s="35"/>
      <c r="C100" s="35" t="s">
        <v>190</v>
      </c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</row>
    <row r="101" spans="1:18" ht="18.75">
      <c r="A101" s="35"/>
      <c r="B101" s="35"/>
      <c r="C101" s="35" t="s">
        <v>191</v>
      </c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</row>
    <row r="102" spans="1:18" ht="18.75">
      <c r="A102" s="35"/>
      <c r="B102" s="35"/>
      <c r="C102" s="57" t="s">
        <v>192</v>
      </c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</row>
    <row r="103" spans="1:18" ht="18.75">
      <c r="A103" s="31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</row>
    <row r="104" spans="1:18" ht="18.75">
      <c r="A104" s="35">
        <v>2</v>
      </c>
      <c r="B104" s="57" t="s">
        <v>188</v>
      </c>
      <c r="C104" s="74" t="s">
        <v>17</v>
      </c>
      <c r="D104" s="35">
        <v>80000</v>
      </c>
      <c r="E104" s="35" t="s">
        <v>193</v>
      </c>
      <c r="F104" s="35" t="s">
        <v>116</v>
      </c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</row>
    <row r="105" spans="1:18" ht="18.75">
      <c r="A105" s="35"/>
      <c r="B105" s="35"/>
      <c r="C105" s="35" t="s">
        <v>189</v>
      </c>
      <c r="D105" s="35"/>
      <c r="E105" s="35" t="s">
        <v>184</v>
      </c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</row>
    <row r="106" spans="1:18" ht="18.75">
      <c r="A106" s="35"/>
      <c r="B106" s="35"/>
      <c r="C106" s="35" t="s">
        <v>190</v>
      </c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</row>
    <row r="107" spans="1:18" ht="18.75">
      <c r="A107" s="35"/>
      <c r="B107" s="35"/>
      <c r="C107" s="35" t="s">
        <v>191</v>
      </c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</row>
    <row r="108" spans="1:18" ht="18.75">
      <c r="A108" s="35"/>
      <c r="B108" s="35"/>
      <c r="C108" s="57" t="s">
        <v>192</v>
      </c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</row>
    <row r="109" spans="1:18" ht="18.75">
      <c r="A109" s="31"/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</row>
    <row r="110" spans="1:18" ht="18.75">
      <c r="A110" s="68"/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</row>
    <row r="111" spans="1:18" ht="18.75">
      <c r="A111" s="48"/>
      <c r="B111" s="48"/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</row>
    <row r="112" spans="1:18" ht="18.75">
      <c r="A112" s="48"/>
      <c r="B112" s="48"/>
      <c r="C112" s="48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</row>
    <row r="113" spans="1:18" ht="18.75">
      <c r="A113" s="48"/>
      <c r="B113" s="39"/>
      <c r="C113" s="39"/>
      <c r="D113" s="50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</row>
    <row r="114" spans="1:18" ht="18.75">
      <c r="A114" s="39"/>
      <c r="B114" s="39"/>
      <c r="C114" s="39"/>
      <c r="D114" s="50"/>
      <c r="E114" s="48"/>
      <c r="F114" s="48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</row>
    <row r="115" spans="1:18" ht="18.75">
      <c r="A115" s="39"/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</row>
    <row r="116" spans="1:18" ht="18.75">
      <c r="A116" s="39"/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</row>
    <row r="117" spans="1:18" ht="18.75">
      <c r="A117" s="39"/>
      <c r="B117" s="39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</row>
    <row r="118" spans="1:19" ht="18.75">
      <c r="A118" s="206"/>
      <c r="B118" s="206"/>
      <c r="C118" s="206"/>
      <c r="D118" s="206"/>
      <c r="E118" s="206"/>
      <c r="F118" s="206"/>
      <c r="G118" s="206"/>
      <c r="H118" s="206"/>
      <c r="I118" s="206"/>
      <c r="J118" s="206"/>
      <c r="K118" s="206"/>
      <c r="L118" s="206"/>
      <c r="M118" s="206"/>
      <c r="N118" s="206"/>
      <c r="O118" s="206"/>
      <c r="P118" s="206"/>
      <c r="Q118" s="206"/>
      <c r="R118" s="206"/>
      <c r="S118" s="39"/>
    </row>
    <row r="119" spans="1:19" ht="18.75">
      <c r="A119" s="206"/>
      <c r="B119" s="206"/>
      <c r="C119" s="206"/>
      <c r="D119" s="206"/>
      <c r="E119" s="206"/>
      <c r="F119" s="206"/>
      <c r="G119" s="206"/>
      <c r="H119" s="206"/>
      <c r="I119" s="206"/>
      <c r="J119" s="206"/>
      <c r="K119" s="206"/>
      <c r="L119" s="206"/>
      <c r="M119" s="206"/>
      <c r="N119" s="206"/>
      <c r="O119" s="206"/>
      <c r="P119" s="206"/>
      <c r="Q119" s="206"/>
      <c r="R119" s="206"/>
      <c r="S119" s="39"/>
    </row>
    <row r="120" spans="1:19" ht="18.75">
      <c r="A120" s="206"/>
      <c r="B120" s="206"/>
      <c r="C120" s="206"/>
      <c r="D120" s="206"/>
      <c r="E120" s="206"/>
      <c r="F120" s="206"/>
      <c r="G120" s="206"/>
      <c r="H120" s="206"/>
      <c r="I120" s="206"/>
      <c r="J120" s="206"/>
      <c r="K120" s="206"/>
      <c r="L120" s="206"/>
      <c r="M120" s="206"/>
      <c r="N120" s="206"/>
      <c r="O120" s="206"/>
      <c r="P120" s="206"/>
      <c r="Q120" s="206"/>
      <c r="R120" s="206"/>
      <c r="S120" s="39"/>
    </row>
    <row r="121" spans="1:19" ht="18.75">
      <c r="A121" s="46"/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39"/>
    </row>
    <row r="122" spans="1:19" ht="18.75">
      <c r="A122" s="47"/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39"/>
    </row>
    <row r="123" spans="1:19" ht="18.75">
      <c r="A123" s="48"/>
      <c r="B123" s="48"/>
      <c r="C123" s="48"/>
      <c r="D123" s="48"/>
      <c r="E123" s="48"/>
      <c r="F123" s="48"/>
      <c r="G123" s="197"/>
      <c r="H123" s="197"/>
      <c r="I123" s="197"/>
      <c r="J123" s="197"/>
      <c r="K123" s="197"/>
      <c r="L123" s="197"/>
      <c r="M123" s="197"/>
      <c r="N123" s="197"/>
      <c r="O123" s="197"/>
      <c r="P123" s="197"/>
      <c r="Q123" s="197"/>
      <c r="R123" s="197"/>
      <c r="S123" s="39"/>
    </row>
    <row r="124" spans="1:19" ht="18.75">
      <c r="A124" s="48"/>
      <c r="B124" s="48"/>
      <c r="C124" s="48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39"/>
    </row>
    <row r="125" spans="1:19" ht="18.75">
      <c r="A125" s="48"/>
      <c r="B125" s="39"/>
      <c r="C125" s="49"/>
      <c r="D125" s="50"/>
      <c r="E125" s="48"/>
      <c r="F125" s="48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</row>
    <row r="126" spans="1:19" ht="18.75">
      <c r="A126" s="48"/>
      <c r="B126" s="39"/>
      <c r="C126" s="39"/>
      <c r="D126" s="39"/>
      <c r="E126" s="48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</row>
    <row r="127" spans="1:19" ht="18.75">
      <c r="A127" s="48"/>
      <c r="B127" s="39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</row>
    <row r="128" spans="1:19" ht="18.75">
      <c r="A128" s="48"/>
      <c r="B128" s="39"/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</row>
    <row r="129" spans="1:19" ht="18.75">
      <c r="A129" s="48"/>
      <c r="B129" s="39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</row>
    <row r="130" spans="1:19" ht="18.75">
      <c r="A130" s="48"/>
      <c r="B130" s="39"/>
      <c r="C130" s="39"/>
      <c r="D130" s="50"/>
      <c r="E130" s="48"/>
      <c r="F130" s="48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</row>
    <row r="131" spans="1:19" ht="18.75">
      <c r="A131" s="48"/>
      <c r="B131" s="39"/>
      <c r="C131" s="39"/>
      <c r="D131" s="50"/>
      <c r="E131" s="48"/>
      <c r="F131" s="48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</row>
    <row r="132" spans="1:19" ht="18.75">
      <c r="A132" s="48"/>
      <c r="B132" s="39"/>
      <c r="C132" s="49"/>
      <c r="D132" s="50"/>
      <c r="E132" s="48"/>
      <c r="F132" s="48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</row>
    <row r="133" spans="1:19" ht="18.75">
      <c r="A133" s="48"/>
      <c r="B133" s="39"/>
      <c r="C133" s="39"/>
      <c r="D133" s="50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</row>
    <row r="134" spans="1:19" ht="18.75">
      <c r="A134" s="48"/>
      <c r="B134" s="51"/>
      <c r="C134" s="39"/>
      <c r="D134" s="50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</row>
    <row r="135" spans="1:19" ht="18.75">
      <c r="A135" s="48"/>
      <c r="B135" s="39"/>
      <c r="C135" s="39"/>
      <c r="D135" s="50"/>
      <c r="E135" s="48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</row>
    <row r="136" spans="1:19" ht="18.75">
      <c r="A136" s="48"/>
      <c r="B136" s="39"/>
      <c r="C136" s="39"/>
      <c r="D136" s="50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</row>
    <row r="137" spans="1:19" ht="18.75">
      <c r="A137" s="48"/>
      <c r="B137" s="39"/>
      <c r="C137" s="39"/>
      <c r="D137" s="50"/>
      <c r="E137" s="48"/>
      <c r="F137" s="48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</row>
    <row r="138" spans="1:19" ht="18.75">
      <c r="A138" s="48"/>
      <c r="B138" s="39"/>
      <c r="C138" s="39"/>
      <c r="D138" s="50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</row>
    <row r="139" spans="1:19" ht="18.75">
      <c r="A139" s="48"/>
      <c r="B139" s="39"/>
      <c r="C139" s="39"/>
      <c r="D139" s="50"/>
      <c r="E139" s="48"/>
      <c r="F139" s="48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</row>
    <row r="140" spans="1:19" ht="18.75">
      <c r="A140" s="48"/>
      <c r="B140" s="39"/>
      <c r="C140" s="51"/>
      <c r="D140" s="50"/>
      <c r="E140" s="48"/>
      <c r="F140" s="48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</row>
    <row r="141" spans="1:19" ht="18.75">
      <c r="A141" s="48"/>
      <c r="B141" s="39"/>
      <c r="C141" s="39"/>
      <c r="D141" s="50"/>
      <c r="E141" s="39"/>
      <c r="F141" s="52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</row>
    <row r="142" spans="1:19" ht="18.75">
      <c r="A142" s="48"/>
      <c r="B142" s="39"/>
      <c r="C142" s="39"/>
      <c r="D142" s="50"/>
      <c r="E142" s="48"/>
      <c r="F142" s="48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</row>
    <row r="143" spans="1:19" ht="18.75">
      <c r="A143" s="48"/>
      <c r="B143" s="39"/>
      <c r="C143" s="39"/>
      <c r="D143" s="50"/>
      <c r="E143" s="48"/>
      <c r="F143" s="48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</row>
    <row r="144" spans="1:19" ht="18.75">
      <c r="A144" s="48"/>
      <c r="B144" s="39"/>
      <c r="C144" s="51"/>
      <c r="D144" s="50"/>
      <c r="E144" s="48"/>
      <c r="F144" s="48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</row>
    <row r="145" spans="1:19" ht="18.75">
      <c r="A145" s="48"/>
      <c r="B145" s="39"/>
      <c r="C145" s="39"/>
      <c r="D145" s="50"/>
      <c r="E145" s="48"/>
      <c r="F145" s="48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</row>
    <row r="146" spans="1:19" ht="18.75">
      <c r="A146" s="48"/>
      <c r="B146" s="39"/>
      <c r="C146" s="39"/>
      <c r="D146" s="50"/>
      <c r="E146" s="48"/>
      <c r="F146" s="48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</row>
    <row r="147" spans="1:19" ht="18.75">
      <c r="A147" s="48"/>
      <c r="B147" s="39"/>
      <c r="C147" s="39"/>
      <c r="D147" s="50"/>
      <c r="E147" s="48"/>
      <c r="F147" s="48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</row>
    <row r="148" spans="1:19" ht="18.75">
      <c r="A148" s="48"/>
      <c r="B148" s="39"/>
      <c r="C148" s="39"/>
      <c r="D148" s="50"/>
      <c r="E148" s="48"/>
      <c r="F148" s="48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</row>
    <row r="149" spans="1:19" ht="18.75">
      <c r="A149" s="48"/>
      <c r="B149" s="39"/>
      <c r="C149" s="51"/>
      <c r="D149" s="50"/>
      <c r="E149" s="48"/>
      <c r="F149" s="48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</row>
    <row r="150" spans="1:19" ht="18.75">
      <c r="A150" s="48"/>
      <c r="B150" s="39"/>
      <c r="C150" s="39"/>
      <c r="D150" s="50"/>
      <c r="E150" s="48"/>
      <c r="F150" s="48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</row>
    <row r="151" spans="1:19" ht="18.75">
      <c r="A151" s="48"/>
      <c r="B151" s="39"/>
      <c r="C151" s="39"/>
      <c r="D151" s="50"/>
      <c r="E151" s="48"/>
      <c r="F151" s="48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</row>
    <row r="152" spans="1:19" ht="18.75">
      <c r="A152" s="48"/>
      <c r="B152" s="39"/>
      <c r="C152" s="51"/>
      <c r="D152" s="50"/>
      <c r="E152" s="48"/>
      <c r="F152" s="48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</row>
    <row r="153" spans="1:19" ht="18.75">
      <c r="A153" s="48"/>
      <c r="B153" s="39"/>
      <c r="C153" s="39"/>
      <c r="D153" s="50"/>
      <c r="E153" s="48"/>
      <c r="F153" s="48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</row>
    <row r="154" spans="1:19" ht="18.75">
      <c r="A154" s="48"/>
      <c r="B154" s="39"/>
      <c r="C154" s="39"/>
      <c r="D154" s="50"/>
      <c r="E154" s="48"/>
      <c r="F154" s="48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</row>
    <row r="155" spans="1:19" ht="18.75">
      <c r="A155" s="48"/>
      <c r="B155" s="39"/>
      <c r="C155" s="39"/>
      <c r="D155" s="50"/>
      <c r="E155" s="48"/>
      <c r="F155" s="48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</row>
    <row r="156" spans="1:19" ht="18.75">
      <c r="A156" s="48"/>
      <c r="B156" s="39"/>
      <c r="C156" s="39"/>
      <c r="D156" s="50"/>
      <c r="E156" s="48"/>
      <c r="F156" s="48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</row>
    <row r="157" spans="1:19" ht="18.75">
      <c r="A157" s="48"/>
      <c r="B157" s="39"/>
      <c r="C157" s="39"/>
      <c r="D157" s="50"/>
      <c r="E157" s="48"/>
      <c r="F157" s="48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</row>
    <row r="158" spans="1:19" ht="18.75">
      <c r="A158" s="48"/>
      <c r="B158" s="39"/>
      <c r="C158" s="39"/>
      <c r="D158" s="50"/>
      <c r="E158" s="48"/>
      <c r="F158" s="48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</row>
    <row r="159" spans="1:19" ht="18.75">
      <c r="A159" s="48"/>
      <c r="B159" s="39"/>
      <c r="C159" s="39"/>
      <c r="D159" s="39"/>
      <c r="E159" s="48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</row>
    <row r="160" spans="1:19" ht="18.75">
      <c r="A160" s="48"/>
      <c r="B160" s="39"/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</row>
    <row r="161" spans="1:19" ht="18.75">
      <c r="A161" s="48"/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</row>
    <row r="162" spans="1:19" ht="18.75">
      <c r="A162" s="48"/>
      <c r="B162" s="39"/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</row>
    <row r="163" spans="1:19" ht="18.75">
      <c r="A163" s="48"/>
      <c r="B163" s="39"/>
      <c r="C163" s="39"/>
      <c r="D163" s="50"/>
      <c r="E163" s="48"/>
      <c r="F163" s="48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</row>
    <row r="164" spans="1:19" ht="18.75">
      <c r="A164" s="48"/>
      <c r="B164" s="39"/>
      <c r="C164" s="39"/>
      <c r="D164" s="50"/>
      <c r="E164" s="48"/>
      <c r="F164" s="48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</row>
    <row r="165" spans="1:19" ht="18.75">
      <c r="A165" s="48"/>
      <c r="B165" s="39"/>
      <c r="C165" s="49"/>
      <c r="D165" s="50"/>
      <c r="E165" s="48"/>
      <c r="F165" s="48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</row>
    <row r="166" spans="1:19" ht="18.75">
      <c r="A166" s="48"/>
      <c r="B166" s="39"/>
      <c r="C166" s="39"/>
      <c r="D166" s="50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</row>
    <row r="167" spans="1:19" ht="18.75">
      <c r="A167" s="48"/>
      <c r="B167" s="51"/>
      <c r="C167" s="39"/>
      <c r="D167" s="50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</row>
    <row r="168" spans="1:19" ht="18.75">
      <c r="A168" s="48"/>
      <c r="B168" s="39"/>
      <c r="C168" s="39"/>
      <c r="D168" s="50"/>
      <c r="E168" s="48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</row>
    <row r="169" spans="1:19" ht="18.75">
      <c r="A169" s="48"/>
      <c r="B169" s="39"/>
      <c r="C169" s="39"/>
      <c r="D169" s="50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</row>
    <row r="170" spans="1:19" ht="18.75">
      <c r="A170" s="48"/>
      <c r="B170" s="39"/>
      <c r="C170" s="39"/>
      <c r="D170" s="50"/>
      <c r="E170" s="48"/>
      <c r="F170" s="48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</row>
    <row r="171" spans="1:19" ht="18.75">
      <c r="A171" s="48"/>
      <c r="B171" s="39"/>
      <c r="C171" s="39"/>
      <c r="D171" s="50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</row>
    <row r="172" spans="1:19" ht="18.75">
      <c r="A172" s="48"/>
      <c r="B172" s="39"/>
      <c r="C172" s="39"/>
      <c r="D172" s="50"/>
      <c r="E172" s="48"/>
      <c r="F172" s="48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</row>
    <row r="173" spans="1:19" ht="18.75">
      <c r="A173" s="48"/>
      <c r="B173" s="39"/>
      <c r="C173" s="39"/>
      <c r="D173" s="50"/>
      <c r="E173" s="48"/>
      <c r="F173" s="48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</row>
    <row r="174" spans="1:19" ht="18.75">
      <c r="A174" s="48"/>
      <c r="B174" s="39"/>
      <c r="C174" s="39"/>
      <c r="D174" s="50"/>
      <c r="E174" s="39"/>
      <c r="F174" s="52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</row>
    <row r="175" spans="1:19" ht="18.75">
      <c r="A175" s="48"/>
      <c r="B175" s="51"/>
      <c r="C175" s="39"/>
      <c r="D175" s="50"/>
      <c r="E175" s="48"/>
      <c r="F175" s="48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</row>
    <row r="176" spans="1:19" ht="18.75">
      <c r="A176" s="48"/>
      <c r="B176" s="39"/>
      <c r="C176" s="39"/>
      <c r="D176" s="50"/>
      <c r="E176" s="48"/>
      <c r="F176" s="48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</row>
    <row r="177" spans="1:19" ht="18.75">
      <c r="A177" s="48"/>
      <c r="B177" s="39"/>
      <c r="C177" s="51"/>
      <c r="D177" s="50"/>
      <c r="E177" s="48"/>
      <c r="F177" s="48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</row>
    <row r="178" spans="1:19" ht="18.75">
      <c r="A178" s="48"/>
      <c r="B178" s="39"/>
      <c r="C178" s="39"/>
      <c r="D178" s="50"/>
      <c r="E178" s="48"/>
      <c r="F178" s="48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</row>
    <row r="179" spans="1:19" ht="18.75">
      <c r="A179" s="48"/>
      <c r="B179" s="39"/>
      <c r="C179" s="39"/>
      <c r="D179" s="50"/>
      <c r="E179" s="48"/>
      <c r="F179" s="48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</row>
    <row r="180" spans="1:19" ht="18.75">
      <c r="A180" s="48"/>
      <c r="B180" s="39"/>
      <c r="C180" s="39"/>
      <c r="D180" s="50"/>
      <c r="E180" s="48"/>
      <c r="F180" s="48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</row>
    <row r="181" spans="1:19" ht="18.75">
      <c r="A181" s="48"/>
      <c r="B181" s="39"/>
      <c r="C181" s="39"/>
      <c r="D181" s="50"/>
      <c r="E181" s="48"/>
      <c r="F181" s="48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</row>
    <row r="182" spans="1:19" ht="18.75">
      <c r="A182" s="48"/>
      <c r="B182" s="39"/>
      <c r="C182" s="39"/>
      <c r="D182" s="50"/>
      <c r="E182" s="48"/>
      <c r="F182" s="48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</row>
    <row r="183" spans="1:19" ht="18.75">
      <c r="A183" s="48"/>
      <c r="B183" s="39"/>
      <c r="C183" s="39"/>
      <c r="D183" s="50"/>
      <c r="E183" s="48"/>
      <c r="F183" s="48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</row>
    <row r="184" spans="1:19" ht="18.75">
      <c r="A184" s="48"/>
      <c r="B184" s="39"/>
      <c r="C184" s="39"/>
      <c r="D184" s="50"/>
      <c r="E184" s="48"/>
      <c r="F184" s="48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</row>
    <row r="185" spans="1:19" ht="18.75">
      <c r="A185" s="48"/>
      <c r="B185" s="39"/>
      <c r="C185" s="39"/>
      <c r="D185" s="50"/>
      <c r="E185" s="48"/>
      <c r="F185" s="48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</row>
    <row r="186" spans="1:19" ht="18.75">
      <c r="A186" s="48"/>
      <c r="B186" s="39"/>
      <c r="C186" s="39"/>
      <c r="D186" s="50"/>
      <c r="E186" s="48"/>
      <c r="F186" s="48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</row>
    <row r="187" spans="1:19" ht="18.75">
      <c r="A187" s="48"/>
      <c r="B187" s="39"/>
      <c r="C187" s="39"/>
      <c r="D187" s="50"/>
      <c r="E187" s="48"/>
      <c r="F187" s="48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</row>
    <row r="188" spans="1:19" ht="18.75">
      <c r="A188" s="48"/>
      <c r="B188" s="39"/>
      <c r="C188" s="39"/>
      <c r="D188" s="50"/>
      <c r="E188" s="48"/>
      <c r="F188" s="48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</row>
    <row r="189" spans="1:19" ht="18.75">
      <c r="A189" s="48"/>
      <c r="B189" s="39"/>
      <c r="C189" s="39"/>
      <c r="D189" s="50"/>
      <c r="E189" s="48"/>
      <c r="F189" s="48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</row>
    <row r="190" spans="1:19" ht="18.75">
      <c r="A190" s="48"/>
      <c r="B190" s="39"/>
      <c r="C190" s="39"/>
      <c r="D190" s="50"/>
      <c r="E190" s="48"/>
      <c r="F190" s="48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</row>
    <row r="191" spans="1:19" ht="18.75">
      <c r="A191" s="48"/>
      <c r="B191" s="39"/>
      <c r="C191" s="39"/>
      <c r="D191" s="50"/>
      <c r="E191" s="48"/>
      <c r="F191" s="48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</row>
    <row r="192" spans="1:19" ht="18.75">
      <c r="A192" s="48"/>
      <c r="B192" s="39"/>
      <c r="C192" s="39"/>
      <c r="D192" s="50"/>
      <c r="E192" s="48"/>
      <c r="F192" s="48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</row>
    <row r="193" spans="1:19" ht="18.75">
      <c r="A193" s="48"/>
      <c r="B193" s="39"/>
      <c r="C193" s="39"/>
      <c r="D193" s="50"/>
      <c r="E193" s="48"/>
      <c r="F193" s="48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</row>
    <row r="194" spans="1:19" ht="18.75">
      <c r="A194" s="48"/>
      <c r="B194" s="39"/>
      <c r="C194" s="39"/>
      <c r="D194" s="50"/>
      <c r="E194" s="48"/>
      <c r="F194" s="48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</row>
    <row r="195" spans="1:19" ht="18.75">
      <c r="A195" s="48"/>
      <c r="B195" s="39"/>
      <c r="C195" s="39"/>
      <c r="D195" s="50"/>
      <c r="E195" s="48"/>
      <c r="F195" s="48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</row>
    <row r="196" spans="1:19" ht="18.75">
      <c r="A196" s="48"/>
      <c r="B196" s="39"/>
      <c r="C196" s="39"/>
      <c r="D196" s="50"/>
      <c r="E196" s="48"/>
      <c r="F196" s="48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</row>
    <row r="197" spans="1:19" ht="18.75">
      <c r="A197" s="48"/>
      <c r="B197" s="39"/>
      <c r="C197" s="39"/>
      <c r="D197" s="50"/>
      <c r="E197" s="48"/>
      <c r="F197" s="48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</row>
    <row r="198" spans="1:19" ht="18.75">
      <c r="A198" s="48"/>
      <c r="B198" s="39"/>
      <c r="C198" s="39"/>
      <c r="D198" s="50"/>
      <c r="E198" s="48"/>
      <c r="F198" s="48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39"/>
    </row>
    <row r="199" spans="1:19" ht="18.75">
      <c r="A199" s="48"/>
      <c r="B199" s="39"/>
      <c r="C199" s="39"/>
      <c r="D199" s="50"/>
      <c r="E199" s="48"/>
      <c r="F199" s="48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</row>
    <row r="200" spans="1:19" ht="18.75">
      <c r="A200" s="48"/>
      <c r="B200" s="39"/>
      <c r="C200" s="39"/>
      <c r="D200" s="50"/>
      <c r="E200" s="48"/>
      <c r="F200" s="48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</row>
    <row r="201" spans="1:19" ht="18.75">
      <c r="A201" s="48"/>
      <c r="B201" s="39"/>
      <c r="C201" s="39"/>
      <c r="D201" s="39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</row>
    <row r="202" spans="1:19" ht="18.75">
      <c r="A202" s="48"/>
      <c r="B202" s="39"/>
      <c r="C202" s="39"/>
      <c r="D202" s="39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</row>
    <row r="203" spans="1:19" ht="18.75">
      <c r="A203" s="48"/>
      <c r="B203" s="39"/>
      <c r="C203" s="39"/>
      <c r="D203" s="39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39"/>
    </row>
    <row r="204" spans="1:19" ht="18.75">
      <c r="A204" s="48"/>
      <c r="B204" s="39"/>
      <c r="C204" s="39"/>
      <c r="D204" s="50"/>
      <c r="E204" s="48"/>
      <c r="F204" s="48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</row>
    <row r="205" spans="1:19" ht="18.75">
      <c r="A205" s="48"/>
      <c r="B205" s="39"/>
      <c r="C205" s="39"/>
      <c r="D205" s="39"/>
      <c r="E205" s="48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</row>
    <row r="206" spans="1:19" ht="18.75">
      <c r="A206" s="48"/>
      <c r="B206" s="39"/>
      <c r="C206" s="39"/>
      <c r="D206" s="39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</row>
    <row r="207" spans="1:19" ht="18.75">
      <c r="A207" s="48"/>
      <c r="B207" s="39"/>
      <c r="C207" s="39"/>
      <c r="D207" s="39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</row>
    <row r="208" spans="1:19" ht="18.75">
      <c r="A208" s="48"/>
      <c r="B208" s="39"/>
      <c r="C208" s="39"/>
      <c r="D208" s="39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39"/>
    </row>
    <row r="209" spans="1:19" ht="18.75">
      <c r="A209" s="48"/>
      <c r="B209" s="39"/>
      <c r="C209" s="39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/>
    </row>
    <row r="210" spans="1:19" ht="18.75">
      <c r="A210" s="48"/>
      <c r="B210" s="39"/>
      <c r="C210" s="39"/>
      <c r="D210" s="50"/>
      <c r="E210" s="48"/>
      <c r="F210" s="48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</row>
    <row r="211" spans="1:19" ht="18.75">
      <c r="A211" s="48"/>
      <c r="B211" s="39"/>
      <c r="C211" s="39"/>
      <c r="D211" s="50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39"/>
      <c r="S211" s="39"/>
    </row>
    <row r="212" spans="1:19" ht="18.75">
      <c r="A212" s="48"/>
      <c r="B212" s="39"/>
      <c r="C212" s="39"/>
      <c r="D212" s="50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</row>
    <row r="213" spans="1:19" ht="18.75">
      <c r="A213" s="48"/>
      <c r="B213" s="39"/>
      <c r="C213" s="39"/>
      <c r="D213" s="50"/>
      <c r="E213" s="48"/>
      <c r="F213" s="39"/>
      <c r="G213" s="48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</row>
    <row r="214" spans="1:19" ht="18.75">
      <c r="A214" s="48"/>
      <c r="B214" s="39"/>
      <c r="C214" s="39"/>
      <c r="D214" s="50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39"/>
      <c r="S214" s="39"/>
    </row>
    <row r="215" spans="1:19" ht="18.75">
      <c r="A215" s="48"/>
      <c r="B215" s="39"/>
      <c r="C215" s="39"/>
      <c r="D215" s="50"/>
      <c r="E215" s="48"/>
      <c r="F215" s="48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</row>
    <row r="216" spans="1:19" ht="18.75">
      <c r="A216" s="48"/>
      <c r="B216" s="39"/>
      <c r="C216" s="39"/>
      <c r="D216" s="50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S216" s="39"/>
    </row>
    <row r="217" spans="1:19" ht="18.75">
      <c r="A217" s="48"/>
      <c r="B217" s="39"/>
      <c r="C217" s="39"/>
      <c r="D217" s="50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39"/>
    </row>
    <row r="218" spans="1:19" ht="18.75">
      <c r="A218" s="48"/>
      <c r="B218" s="39"/>
      <c r="C218" s="49"/>
      <c r="D218" s="50"/>
      <c r="E218" s="48"/>
      <c r="F218" s="48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9"/>
    </row>
    <row r="219" spans="1:19" ht="18.75">
      <c r="A219" s="48"/>
      <c r="B219" s="39"/>
      <c r="C219" s="39"/>
      <c r="D219" s="50"/>
      <c r="E219" s="48"/>
      <c r="F219" s="48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39"/>
    </row>
    <row r="220" spans="1:19" ht="18.75">
      <c r="A220" s="48"/>
      <c r="B220" s="39"/>
      <c r="C220" s="39"/>
      <c r="D220" s="50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39"/>
    </row>
    <row r="221" spans="1:19" ht="18.75">
      <c r="A221" s="39"/>
      <c r="B221" s="39"/>
      <c r="C221" s="39"/>
      <c r="D221" s="50"/>
      <c r="E221" s="48"/>
      <c r="F221" s="48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39"/>
    </row>
    <row r="222" spans="1:19" ht="18.75">
      <c r="A222" s="39"/>
      <c r="B222" s="39"/>
      <c r="C222" s="39"/>
      <c r="D222" s="39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39"/>
    </row>
    <row r="223" spans="1:19" ht="18.75">
      <c r="A223" s="39"/>
      <c r="B223" s="39"/>
      <c r="C223" s="39"/>
      <c r="D223" s="39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39"/>
    </row>
    <row r="224" spans="1:19" ht="18.75">
      <c r="A224" s="39"/>
      <c r="B224" s="39"/>
      <c r="C224" s="39"/>
      <c r="D224" s="39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S224" s="39"/>
    </row>
    <row r="225" spans="1:19" ht="18.75">
      <c r="A225" s="39"/>
      <c r="B225" s="39"/>
      <c r="C225" s="39"/>
      <c r="D225" s="39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39"/>
    </row>
    <row r="226" spans="1:19" ht="18.75">
      <c r="A226" s="39"/>
      <c r="B226" s="39"/>
      <c r="C226" s="39"/>
      <c r="D226" s="39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</row>
  </sheetData>
  <sheetProtection/>
  <mergeCells count="17">
    <mergeCell ref="C10:C13"/>
    <mergeCell ref="G96:I96"/>
    <mergeCell ref="J96:R96"/>
    <mergeCell ref="A118:R118"/>
    <mergeCell ref="A119:R119"/>
    <mergeCell ref="A120:R120"/>
    <mergeCell ref="B10:B12"/>
    <mergeCell ref="G123:I123"/>
    <mergeCell ref="J123:R123"/>
    <mergeCell ref="A95:D95"/>
    <mergeCell ref="A1:R1"/>
    <mergeCell ref="G6:I6"/>
    <mergeCell ref="A3:R3"/>
    <mergeCell ref="A2:R2"/>
    <mergeCell ref="J6:R6"/>
    <mergeCell ref="A94:D94"/>
    <mergeCell ref="B8:B9"/>
  </mergeCells>
  <printOptions horizontalCentered="1"/>
  <pageMargins left="0" right="0" top="0.8661417322834646" bottom="0.5118110236220472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6"/>
  <sheetViews>
    <sheetView view="pageBreakPreview" zoomScaleSheetLayoutView="100" workbookViewId="0" topLeftCell="A1">
      <selection activeCell="D12" sqref="D12"/>
    </sheetView>
  </sheetViews>
  <sheetFormatPr defaultColWidth="9.140625" defaultRowHeight="12.75"/>
  <cols>
    <col min="1" max="1" width="66.8515625" style="1" customWidth="1"/>
    <col min="2" max="2" width="12.8515625" style="1" customWidth="1"/>
    <col min="3" max="3" width="14.140625" style="1" customWidth="1"/>
    <col min="4" max="4" width="16.421875" style="1" customWidth="1"/>
    <col min="5" max="5" width="15.7109375" style="1" customWidth="1"/>
    <col min="6" max="6" width="15.00390625" style="1" customWidth="1"/>
    <col min="7" max="16384" width="9.140625" style="1" customWidth="1"/>
  </cols>
  <sheetData>
    <row r="1" ht="22.5">
      <c r="F1" s="149">
        <v>5</v>
      </c>
    </row>
    <row r="3" spans="1:6" ht="22.5">
      <c r="A3" s="195" t="s">
        <v>0</v>
      </c>
      <c r="B3" s="195"/>
      <c r="C3" s="195"/>
      <c r="D3" s="195"/>
      <c r="E3" s="195"/>
      <c r="F3" s="195"/>
    </row>
    <row r="4" spans="1:6" ht="22.5">
      <c r="A4" s="195" t="s">
        <v>374</v>
      </c>
      <c r="B4" s="195"/>
      <c r="C4" s="195"/>
      <c r="D4" s="195"/>
      <c r="E4" s="195"/>
      <c r="F4" s="195"/>
    </row>
    <row r="5" spans="1:6" ht="22.5">
      <c r="A5" s="195" t="s">
        <v>222</v>
      </c>
      <c r="B5" s="195"/>
      <c r="C5" s="195"/>
      <c r="D5" s="195"/>
      <c r="E5" s="195"/>
      <c r="F5" s="195"/>
    </row>
    <row r="6" spans="1:6" s="2" customFormat="1" ht="20.25">
      <c r="A6" s="124" t="s">
        <v>302</v>
      </c>
      <c r="B6" s="124" t="s">
        <v>2</v>
      </c>
      <c r="C6" s="124" t="s">
        <v>4</v>
      </c>
      <c r="D6" s="124" t="s">
        <v>52</v>
      </c>
      <c r="E6" s="124" t="s">
        <v>4</v>
      </c>
      <c r="F6" s="124" t="s">
        <v>7</v>
      </c>
    </row>
    <row r="7" spans="1:6" s="2" customFormat="1" ht="20.25">
      <c r="A7" s="125"/>
      <c r="B7" s="125" t="s">
        <v>3</v>
      </c>
      <c r="C7" s="125" t="s">
        <v>5</v>
      </c>
      <c r="D7" s="125" t="s">
        <v>15</v>
      </c>
      <c r="E7" s="125" t="s">
        <v>6</v>
      </c>
      <c r="F7" s="125"/>
    </row>
    <row r="8" spans="1:6" s="2" customFormat="1" ht="20.25">
      <c r="A8" s="97" t="s">
        <v>53</v>
      </c>
      <c r="B8" s="98"/>
      <c r="C8" s="98"/>
      <c r="D8" s="98"/>
      <c r="E8" s="98"/>
      <c r="F8" s="98"/>
    </row>
    <row r="9" spans="1:6" s="2" customFormat="1" ht="20.25">
      <c r="A9" s="99" t="s">
        <v>289</v>
      </c>
      <c r="B9" s="86">
        <v>2</v>
      </c>
      <c r="C9" s="150">
        <f>B9*100/B12</f>
        <v>66.66666666666667</v>
      </c>
      <c r="D9" s="240">
        <v>10137000</v>
      </c>
      <c r="E9" s="143">
        <f>D9*100/D12</f>
        <v>98.23721520704726</v>
      </c>
      <c r="F9" s="86" t="s">
        <v>37</v>
      </c>
    </row>
    <row r="10" spans="1:6" s="2" customFormat="1" ht="20.25">
      <c r="A10" s="99" t="s">
        <v>371</v>
      </c>
      <c r="B10" s="95">
        <v>1</v>
      </c>
      <c r="C10" s="150">
        <f>B10*100/B12</f>
        <v>33.333333333333336</v>
      </c>
      <c r="D10" s="241">
        <v>181900</v>
      </c>
      <c r="E10" s="191"/>
      <c r="F10" s="86"/>
    </row>
    <row r="11" spans="1:6" s="2" customFormat="1" ht="21" thickBot="1">
      <c r="A11" s="87" t="s">
        <v>8</v>
      </c>
      <c r="B11" s="151">
        <f>SUM(B9:B10)</f>
        <v>3</v>
      </c>
      <c r="C11" s="152">
        <f>SUM(C9:C10)</f>
        <v>100</v>
      </c>
      <c r="D11" s="242">
        <f>SUM(D9:D10)</f>
        <v>10318900</v>
      </c>
      <c r="E11" s="152">
        <f>SUM(E9:E10)</f>
        <v>98.23721520704726</v>
      </c>
      <c r="F11" s="190"/>
    </row>
    <row r="12" spans="1:6" ht="24" thickBot="1" thickTop="1">
      <c r="A12" s="153" t="s">
        <v>81</v>
      </c>
      <c r="B12" s="154">
        <f>SUM(B11)</f>
        <v>3</v>
      </c>
      <c r="C12" s="155">
        <f>SUM(C11)</f>
        <v>100</v>
      </c>
      <c r="D12" s="193">
        <f>SUM(D11)</f>
        <v>10318900</v>
      </c>
      <c r="E12" s="155">
        <v>100</v>
      </c>
      <c r="F12" s="156"/>
    </row>
    <row r="13" spans="1:6" s="2" customFormat="1" ht="21" thickTop="1">
      <c r="A13" s="6"/>
      <c r="B13" s="3"/>
      <c r="C13" s="3"/>
      <c r="D13" s="4"/>
      <c r="E13" s="3"/>
      <c r="F13" s="5"/>
    </row>
    <row r="14" spans="1:6" s="2" customFormat="1" ht="20.25">
      <c r="A14" s="6"/>
      <c r="B14" s="3"/>
      <c r="C14" s="3"/>
      <c r="D14" s="4"/>
      <c r="E14" s="3"/>
      <c r="F14" s="5"/>
    </row>
    <row r="15" spans="1:6" s="2" customFormat="1" ht="20.25">
      <c r="A15" s="6"/>
      <c r="B15" s="3"/>
      <c r="C15" s="3"/>
      <c r="D15" s="4"/>
      <c r="E15" s="3"/>
      <c r="F15" s="5"/>
    </row>
    <row r="16" spans="1:6" s="2" customFormat="1" ht="20.25">
      <c r="A16" s="6"/>
      <c r="B16" s="3"/>
      <c r="C16" s="3"/>
      <c r="D16" s="4"/>
      <c r="E16" s="3"/>
      <c r="F16" s="5"/>
    </row>
    <row r="17" spans="1:6" s="2" customFormat="1" ht="20.25">
      <c r="A17" s="6"/>
      <c r="B17" s="3"/>
      <c r="C17" s="3"/>
      <c r="D17" s="4"/>
      <c r="E17" s="3"/>
      <c r="F17" s="5"/>
    </row>
    <row r="18" spans="1:6" s="2" customFormat="1" ht="20.25">
      <c r="A18" s="6"/>
      <c r="B18" s="3"/>
      <c r="C18" s="3"/>
      <c r="D18" s="4"/>
      <c r="E18" s="3"/>
      <c r="F18" s="5"/>
    </row>
    <row r="19" spans="1:6" s="2" customFormat="1" ht="7.5" customHeight="1">
      <c r="A19" s="6"/>
      <c r="B19" s="3"/>
      <c r="C19" s="3"/>
      <c r="D19" s="4"/>
      <c r="E19" s="3"/>
      <c r="F19" s="5"/>
    </row>
    <row r="20" spans="1:6" s="2" customFormat="1" ht="20.25">
      <c r="A20" s="6"/>
      <c r="B20" s="3"/>
      <c r="C20" s="3"/>
      <c r="D20" s="4"/>
      <c r="E20" s="3"/>
      <c r="F20" s="5"/>
    </row>
    <row r="21" spans="1:6" s="2" customFormat="1" ht="20.25">
      <c r="A21" s="6"/>
      <c r="B21" s="3"/>
      <c r="C21" s="3"/>
      <c r="D21" s="4"/>
      <c r="E21" s="3"/>
      <c r="F21" s="5"/>
    </row>
    <row r="22" spans="1:6" s="2" customFormat="1" ht="20.25">
      <c r="A22" s="6"/>
      <c r="B22" s="3"/>
      <c r="C22" s="3"/>
      <c r="D22" s="4"/>
      <c r="E22" s="3"/>
      <c r="F22" s="5"/>
    </row>
    <row r="23" spans="1:6" s="2" customFormat="1" ht="20.25">
      <c r="A23" s="6"/>
      <c r="B23" s="3"/>
      <c r="C23" s="3"/>
      <c r="D23" s="4"/>
      <c r="E23" s="3"/>
      <c r="F23" s="5"/>
    </row>
    <row r="24" spans="1:6" s="2" customFormat="1" ht="20.25">
      <c r="A24" s="6"/>
      <c r="B24" s="3"/>
      <c r="C24" s="3"/>
      <c r="D24" s="4"/>
      <c r="E24" s="3"/>
      <c r="F24" s="5"/>
    </row>
    <row r="25" spans="1:6" ht="22.5">
      <c r="A25" s="18"/>
      <c r="B25" s="18"/>
      <c r="C25" s="18"/>
      <c r="D25" s="18"/>
      <c r="E25" s="18"/>
      <c r="F25" s="18"/>
    </row>
    <row r="26" spans="1:6" ht="22.5">
      <c r="A26" s="18"/>
      <c r="B26" s="18"/>
      <c r="C26" s="18"/>
      <c r="D26" s="18"/>
      <c r="E26" s="18"/>
      <c r="F26" s="18"/>
    </row>
  </sheetData>
  <sheetProtection/>
  <mergeCells count="3">
    <mergeCell ref="A3:F3"/>
    <mergeCell ref="A4:F4"/>
    <mergeCell ref="A5:F5"/>
  </mergeCells>
  <printOptions horizontalCentered="1"/>
  <pageMargins left="0.5118110236220472" right="0.2755905511811024" top="0.984251968503937" bottom="0.31496062992125984" header="0.5118110236220472" footer="0.5118110236220472"/>
  <pageSetup horizontalDpi="600" verticalDpi="600" orientation="landscape" paperSize="9" r:id="rId2"/>
  <headerFooter alignWithMargins="0">
    <evenHeader>&amp;C6</even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R33"/>
  <sheetViews>
    <sheetView tabSelected="1" view="pageBreakPreview" zoomScaleSheetLayoutView="100" workbookViewId="0" topLeftCell="A1">
      <selection activeCell="D17" sqref="D17"/>
    </sheetView>
  </sheetViews>
  <sheetFormatPr defaultColWidth="9.140625" defaultRowHeight="12.75"/>
  <cols>
    <col min="1" max="1" width="6.8515625" style="27" customWidth="1"/>
    <col min="2" max="2" width="27.8515625" style="27" customWidth="1"/>
    <col min="3" max="3" width="29.00390625" style="27" customWidth="1"/>
    <col min="4" max="4" width="14.140625" style="27" customWidth="1"/>
    <col min="5" max="5" width="14.28125" style="27" customWidth="1"/>
    <col min="6" max="6" width="11.00390625" style="27" customWidth="1"/>
    <col min="7" max="7" width="3.57421875" style="27" customWidth="1"/>
    <col min="8" max="8" width="3.7109375" style="27" customWidth="1"/>
    <col min="9" max="9" width="3.57421875" style="27" customWidth="1"/>
    <col min="10" max="10" width="3.7109375" style="27" customWidth="1"/>
    <col min="11" max="11" width="4.00390625" style="27" customWidth="1"/>
    <col min="12" max="13" width="3.57421875" style="27" customWidth="1"/>
    <col min="14" max="14" width="3.8515625" style="27" customWidth="1"/>
    <col min="15" max="18" width="3.57421875" style="27" customWidth="1"/>
    <col min="19" max="16384" width="9.140625" style="27" customWidth="1"/>
  </cols>
  <sheetData>
    <row r="1" ht="18.75">
      <c r="O1" s="27">
        <v>6</v>
      </c>
    </row>
    <row r="2" spans="1:18" ht="18.75">
      <c r="A2" s="199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</row>
    <row r="3" spans="1:18" ht="18.75">
      <c r="A3" s="199" t="s">
        <v>365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</row>
    <row r="4" spans="1:18" ht="18.75">
      <c r="A4" s="199" t="s">
        <v>1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</row>
    <row r="5" spans="1:18" ht="18.75">
      <c r="A5" s="139" t="s">
        <v>36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</row>
    <row r="6" spans="1:18" ht="18.75">
      <c r="A6" s="139" t="s">
        <v>288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</row>
    <row r="7" spans="1:18" ht="18.75">
      <c r="A7" s="124" t="s">
        <v>11</v>
      </c>
      <c r="B7" s="124" t="s">
        <v>12</v>
      </c>
      <c r="C7" s="124" t="s">
        <v>13</v>
      </c>
      <c r="D7" s="124" t="s">
        <v>15</v>
      </c>
      <c r="E7" s="124" t="s">
        <v>16</v>
      </c>
      <c r="F7" s="124" t="s">
        <v>18</v>
      </c>
      <c r="G7" s="213" t="s">
        <v>369</v>
      </c>
      <c r="H7" s="214"/>
      <c r="I7" s="215"/>
      <c r="J7" s="213" t="s">
        <v>370</v>
      </c>
      <c r="K7" s="214"/>
      <c r="L7" s="214"/>
      <c r="M7" s="214"/>
      <c r="N7" s="214"/>
      <c r="O7" s="214"/>
      <c r="P7" s="214"/>
      <c r="Q7" s="214"/>
      <c r="R7" s="215"/>
    </row>
    <row r="8" spans="1:18" ht="18.75">
      <c r="A8" s="125"/>
      <c r="B8" s="125"/>
      <c r="C8" s="125" t="s">
        <v>14</v>
      </c>
      <c r="D8" s="125"/>
      <c r="E8" s="125" t="s">
        <v>17</v>
      </c>
      <c r="F8" s="125" t="s">
        <v>17</v>
      </c>
      <c r="G8" s="112" t="s">
        <v>19</v>
      </c>
      <c r="H8" s="112" t="s">
        <v>20</v>
      </c>
      <c r="I8" s="112" t="s">
        <v>21</v>
      </c>
      <c r="J8" s="112" t="s">
        <v>22</v>
      </c>
      <c r="K8" s="112" t="s">
        <v>23</v>
      </c>
      <c r="L8" s="112" t="s">
        <v>24</v>
      </c>
      <c r="M8" s="112" t="s">
        <v>25</v>
      </c>
      <c r="N8" s="112" t="s">
        <v>26</v>
      </c>
      <c r="O8" s="112" t="s">
        <v>27</v>
      </c>
      <c r="P8" s="112" t="s">
        <v>28</v>
      </c>
      <c r="Q8" s="112" t="s">
        <v>29</v>
      </c>
      <c r="R8" s="112" t="s">
        <v>30</v>
      </c>
    </row>
    <row r="9" spans="1:18" ht="18.75" customHeight="1">
      <c r="A9" s="30">
        <v>1</v>
      </c>
      <c r="B9" s="207" t="s">
        <v>366</v>
      </c>
      <c r="C9" s="210" t="s">
        <v>367</v>
      </c>
      <c r="D9" s="144">
        <v>387000</v>
      </c>
      <c r="E9" s="30" t="s">
        <v>368</v>
      </c>
      <c r="F9" s="30" t="s">
        <v>116</v>
      </c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</row>
    <row r="10" spans="1:18" ht="18.75" customHeight="1">
      <c r="A10" s="35"/>
      <c r="B10" s="208"/>
      <c r="C10" s="211"/>
      <c r="D10" s="35"/>
      <c r="E10" s="35"/>
      <c r="F10" s="35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</row>
    <row r="11" spans="1:18" ht="23.25" customHeight="1">
      <c r="A11" s="31"/>
      <c r="B11" s="209"/>
      <c r="C11" s="212"/>
      <c r="D11" s="31"/>
      <c r="E11" s="31"/>
      <c r="F11" s="31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</row>
    <row r="12" spans="1:18" ht="23.25" customHeight="1">
      <c r="A12" s="42">
        <v>2</v>
      </c>
      <c r="B12" s="210" t="s">
        <v>375</v>
      </c>
      <c r="C12" s="210" t="s">
        <v>376</v>
      </c>
      <c r="D12" s="239">
        <v>9750000</v>
      </c>
      <c r="E12" s="35" t="s">
        <v>368</v>
      </c>
      <c r="F12" s="35" t="s">
        <v>116</v>
      </c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</row>
    <row r="13" spans="1:18" ht="23.25" customHeight="1">
      <c r="A13" s="42"/>
      <c r="B13" s="211"/>
      <c r="C13" s="211"/>
      <c r="D13" s="35"/>
      <c r="E13" s="35"/>
      <c r="F13" s="35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</row>
    <row r="14" spans="1:18" ht="23.25" customHeight="1">
      <c r="A14" s="42"/>
      <c r="B14" s="211"/>
      <c r="C14" s="211"/>
      <c r="D14" s="35"/>
      <c r="E14" s="35"/>
      <c r="F14" s="35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</row>
    <row r="15" spans="1:18" ht="23.25" customHeight="1">
      <c r="A15" s="42"/>
      <c r="B15" s="211"/>
      <c r="C15" s="211"/>
      <c r="D15" s="35"/>
      <c r="E15" s="35"/>
      <c r="F15" s="35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</row>
    <row r="16" spans="1:18" ht="23.25" customHeight="1">
      <c r="A16" s="35"/>
      <c r="B16" s="212"/>
      <c r="C16" s="194"/>
      <c r="D16" s="35"/>
      <c r="E16" s="35"/>
      <c r="F16" s="35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</row>
    <row r="17" spans="1:18" ht="18.75">
      <c r="A17" s="216" t="s">
        <v>8</v>
      </c>
      <c r="B17" s="216"/>
      <c r="C17" s="216"/>
      <c r="D17" s="157">
        <f>SUM(D9:D12)</f>
        <v>10137000</v>
      </c>
      <c r="E17" s="217"/>
      <c r="F17" s="217"/>
      <c r="G17" s="217"/>
      <c r="H17" s="217"/>
      <c r="I17" s="217"/>
      <c r="J17" s="217"/>
      <c r="K17" s="217"/>
      <c r="L17" s="217"/>
      <c r="M17" s="217"/>
      <c r="N17" s="217"/>
      <c r="O17" s="217"/>
      <c r="P17" s="217"/>
      <c r="Q17" s="217"/>
      <c r="R17" s="217"/>
    </row>
    <row r="18" spans="1:18" ht="18.75">
      <c r="A18" s="48"/>
      <c r="B18" s="48"/>
      <c r="C18" s="47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</row>
    <row r="19" spans="1:18" ht="18.75">
      <c r="A19" s="139" t="s">
        <v>36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</row>
    <row r="20" spans="1:18" ht="18.75">
      <c r="A20" s="139" t="s">
        <v>371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</row>
    <row r="21" spans="1:18" ht="18.75">
      <c r="A21" s="124" t="s">
        <v>11</v>
      </c>
      <c r="B21" s="124" t="s">
        <v>12</v>
      </c>
      <c r="C21" s="124" t="s">
        <v>13</v>
      </c>
      <c r="D21" s="124" t="s">
        <v>15</v>
      </c>
      <c r="E21" s="124" t="s">
        <v>16</v>
      </c>
      <c r="F21" s="124" t="s">
        <v>18</v>
      </c>
      <c r="G21" s="213" t="s">
        <v>369</v>
      </c>
      <c r="H21" s="214"/>
      <c r="I21" s="215"/>
      <c r="J21" s="213" t="s">
        <v>370</v>
      </c>
      <c r="K21" s="214"/>
      <c r="L21" s="214"/>
      <c r="M21" s="214"/>
      <c r="N21" s="214"/>
      <c r="O21" s="214"/>
      <c r="P21" s="214"/>
      <c r="Q21" s="214"/>
      <c r="R21" s="215"/>
    </row>
    <row r="22" spans="1:18" ht="18.75">
      <c r="A22" s="125"/>
      <c r="B22" s="125"/>
      <c r="C22" s="125" t="s">
        <v>14</v>
      </c>
      <c r="D22" s="125"/>
      <c r="E22" s="125" t="s">
        <v>17</v>
      </c>
      <c r="F22" s="125" t="s">
        <v>17</v>
      </c>
      <c r="G22" s="112" t="s">
        <v>19</v>
      </c>
      <c r="H22" s="112" t="s">
        <v>20</v>
      </c>
      <c r="I22" s="112" t="s">
        <v>21</v>
      </c>
      <c r="J22" s="112" t="s">
        <v>22</v>
      </c>
      <c r="K22" s="112" t="s">
        <v>23</v>
      </c>
      <c r="L22" s="112" t="s">
        <v>24</v>
      </c>
      <c r="M22" s="112" t="s">
        <v>25</v>
      </c>
      <c r="N22" s="112" t="s">
        <v>26</v>
      </c>
      <c r="O22" s="112" t="s">
        <v>27</v>
      </c>
      <c r="P22" s="112" t="s">
        <v>28</v>
      </c>
      <c r="Q22" s="112" t="s">
        <v>29</v>
      </c>
      <c r="R22" s="112" t="s">
        <v>30</v>
      </c>
    </row>
    <row r="23" spans="1:18" ht="18.75" customHeight="1">
      <c r="A23" s="30">
        <v>1</v>
      </c>
      <c r="B23" s="207" t="s">
        <v>372</v>
      </c>
      <c r="C23" s="210" t="s">
        <v>373</v>
      </c>
      <c r="D23" s="144">
        <v>181900</v>
      </c>
      <c r="E23" s="30" t="s">
        <v>368</v>
      </c>
      <c r="F23" s="30" t="s">
        <v>116</v>
      </c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</row>
    <row r="24" spans="1:18" ht="18.75" customHeight="1">
      <c r="A24" s="35"/>
      <c r="B24" s="208"/>
      <c r="C24" s="211"/>
      <c r="D24" s="35"/>
      <c r="E24" s="35"/>
      <c r="F24" s="35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</row>
    <row r="25" spans="1:18" ht="30" customHeight="1">
      <c r="A25" s="35"/>
      <c r="B25" s="209"/>
      <c r="C25" s="212"/>
      <c r="D25" s="35"/>
      <c r="E25" s="35"/>
      <c r="F25" s="35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</row>
    <row r="26" spans="1:18" ht="18.75">
      <c r="A26" s="216" t="s">
        <v>8</v>
      </c>
      <c r="B26" s="216"/>
      <c r="C26" s="216"/>
      <c r="D26" s="157">
        <f>SUM(D23:D25)</f>
        <v>181900</v>
      </c>
      <c r="E26" s="217"/>
      <c r="F26" s="217"/>
      <c r="G26" s="217"/>
      <c r="H26" s="217"/>
      <c r="I26" s="217"/>
      <c r="J26" s="217"/>
      <c r="K26" s="217"/>
      <c r="L26" s="217"/>
      <c r="M26" s="217"/>
      <c r="N26" s="217"/>
      <c r="O26" s="217"/>
      <c r="P26" s="217"/>
      <c r="Q26" s="217"/>
      <c r="R26" s="217"/>
    </row>
    <row r="27" spans="1:18" ht="18.75">
      <c r="A27" s="48"/>
      <c r="B27" s="48"/>
      <c r="C27" s="47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</row>
    <row r="28" spans="1:18" ht="18.75">
      <c r="A28" s="48"/>
      <c r="B28" s="48"/>
      <c r="C28" s="47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</row>
    <row r="29" spans="1:18" ht="18.75">
      <c r="A29" s="48"/>
      <c r="B29" s="48"/>
      <c r="C29" s="47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</row>
    <row r="30" spans="1:18" ht="18.75">
      <c r="A30" s="48"/>
      <c r="B30" s="48"/>
      <c r="C30" s="47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</row>
    <row r="31" spans="1:18" ht="18.75">
      <c r="A31" s="48"/>
      <c r="B31" s="48"/>
      <c r="C31" s="47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</row>
    <row r="32" ht="18.75"/>
    <row r="33" ht="18.75">
      <c r="D33" s="192"/>
    </row>
  </sheetData>
  <sheetProtection/>
  <mergeCells count="17">
    <mergeCell ref="B12:B16"/>
    <mergeCell ref="C12:C15"/>
    <mergeCell ref="A17:C17"/>
    <mergeCell ref="G21:I21"/>
    <mergeCell ref="J21:R21"/>
    <mergeCell ref="A26:C26"/>
    <mergeCell ref="E26:R26"/>
    <mergeCell ref="E17:R17"/>
    <mergeCell ref="B23:B25"/>
    <mergeCell ref="C23:C25"/>
    <mergeCell ref="B9:B11"/>
    <mergeCell ref="C9:C11"/>
    <mergeCell ref="A2:R2"/>
    <mergeCell ref="A3:R3"/>
    <mergeCell ref="A4:R4"/>
    <mergeCell ref="G7:I7"/>
    <mergeCell ref="J7:R7"/>
  </mergeCells>
  <printOptions horizontalCentered="1"/>
  <pageMargins left="0" right="0" top="0.8661417322834646" bottom="0.31496062992125984" header="0.5118110236220472" footer="0.5118110236220472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7"/>
  <sheetViews>
    <sheetView view="pageBreakPreview" zoomScaleSheetLayoutView="100" zoomScalePageLayoutView="0" workbookViewId="0" topLeftCell="A1">
      <selection activeCell="O2" sqref="O2"/>
    </sheetView>
  </sheetViews>
  <sheetFormatPr defaultColWidth="9.140625" defaultRowHeight="12.75"/>
  <cols>
    <col min="1" max="1" width="6.28125" style="2" customWidth="1"/>
    <col min="2" max="2" width="25.00390625" style="2" customWidth="1"/>
    <col min="3" max="3" width="25.421875" style="2" customWidth="1"/>
    <col min="4" max="4" width="10.421875" style="2" customWidth="1"/>
    <col min="5" max="5" width="12.140625" style="2" customWidth="1"/>
    <col min="6" max="6" width="11.421875" style="2" customWidth="1"/>
    <col min="7" max="18" width="3.57421875" style="2" customWidth="1"/>
    <col min="19" max="16384" width="9.140625" style="2" customWidth="1"/>
  </cols>
  <sheetData>
    <row r="1" ht="20.25">
      <c r="O1" s="2">
        <v>13</v>
      </c>
    </row>
    <row r="2" spans="1:18" ht="20.25">
      <c r="A2" s="28" t="s">
        <v>185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</row>
    <row r="3" spans="1:18" ht="20.25">
      <c r="A3" s="28" t="s">
        <v>290</v>
      </c>
      <c r="B3" s="127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</row>
    <row r="4" spans="1:18" ht="20.25">
      <c r="A4" s="124" t="s">
        <v>11</v>
      </c>
      <c r="B4" s="124" t="s">
        <v>12</v>
      </c>
      <c r="C4" s="124" t="s">
        <v>13</v>
      </c>
      <c r="D4" s="124" t="s">
        <v>15</v>
      </c>
      <c r="E4" s="124" t="s">
        <v>16</v>
      </c>
      <c r="F4" s="124" t="s">
        <v>18</v>
      </c>
      <c r="G4" s="213" t="s">
        <v>294</v>
      </c>
      <c r="H4" s="214"/>
      <c r="I4" s="215"/>
      <c r="J4" s="213" t="s">
        <v>278</v>
      </c>
      <c r="K4" s="214"/>
      <c r="L4" s="214"/>
      <c r="M4" s="214"/>
      <c r="N4" s="214"/>
      <c r="O4" s="214"/>
      <c r="P4" s="214"/>
      <c r="Q4" s="214"/>
      <c r="R4" s="215"/>
    </row>
    <row r="5" spans="1:18" ht="20.25">
      <c r="A5" s="125"/>
      <c r="B5" s="125"/>
      <c r="C5" s="125" t="s">
        <v>14</v>
      </c>
      <c r="D5" s="125"/>
      <c r="E5" s="125" t="s">
        <v>17</v>
      </c>
      <c r="F5" s="125" t="s">
        <v>17</v>
      </c>
      <c r="G5" s="112" t="s">
        <v>19</v>
      </c>
      <c r="H5" s="112" t="s">
        <v>20</v>
      </c>
      <c r="I5" s="112" t="s">
        <v>21</v>
      </c>
      <c r="J5" s="112" t="s">
        <v>22</v>
      </c>
      <c r="K5" s="112" t="s">
        <v>23</v>
      </c>
      <c r="L5" s="126" t="s">
        <v>24</v>
      </c>
      <c r="M5" s="126" t="s">
        <v>25</v>
      </c>
      <c r="N5" s="126" t="s">
        <v>26</v>
      </c>
      <c r="O5" s="126" t="s">
        <v>27</v>
      </c>
      <c r="P5" s="126" t="s">
        <v>28</v>
      </c>
      <c r="Q5" s="126" t="s">
        <v>29</v>
      </c>
      <c r="R5" s="126" t="s">
        <v>30</v>
      </c>
    </row>
    <row r="6" spans="1:18" ht="20.25">
      <c r="A6" s="125"/>
      <c r="B6" s="125" t="s">
        <v>235</v>
      </c>
      <c r="C6" s="125"/>
      <c r="D6" s="125"/>
      <c r="E6" s="125"/>
      <c r="F6" s="125"/>
      <c r="G6" s="112"/>
      <c r="H6" s="112"/>
      <c r="I6" s="112"/>
      <c r="J6" s="112"/>
      <c r="K6" s="112"/>
      <c r="L6" s="126"/>
      <c r="M6" s="126"/>
      <c r="N6" s="126"/>
      <c r="O6" s="126"/>
      <c r="P6" s="126"/>
      <c r="Q6" s="126"/>
      <c r="R6" s="126"/>
    </row>
    <row r="7" spans="1:18" s="27" customFormat="1" ht="18.75">
      <c r="A7" s="216" t="s">
        <v>8</v>
      </c>
      <c r="B7" s="216"/>
      <c r="C7" s="216"/>
      <c r="D7" s="137" t="s">
        <v>247</v>
      </c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7"/>
    </row>
  </sheetData>
  <sheetProtection/>
  <mergeCells count="4">
    <mergeCell ref="G4:I4"/>
    <mergeCell ref="J4:R4"/>
    <mergeCell ref="A7:C7"/>
    <mergeCell ref="E7:R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242"/>
  <sheetViews>
    <sheetView view="pageBreakPreview" zoomScaleSheetLayoutView="100" workbookViewId="0" topLeftCell="A211">
      <selection activeCell="O215" sqref="O215"/>
    </sheetView>
  </sheetViews>
  <sheetFormatPr defaultColWidth="9.140625" defaultRowHeight="12.75"/>
  <cols>
    <col min="1" max="1" width="6.140625" style="2" customWidth="1"/>
    <col min="2" max="2" width="27.8515625" style="2" customWidth="1"/>
    <col min="3" max="3" width="29.8515625" style="2" customWidth="1"/>
    <col min="4" max="4" width="13.8515625" style="2" customWidth="1"/>
    <col min="5" max="5" width="10.7109375" style="2" customWidth="1"/>
    <col min="6" max="6" width="11.57421875" style="2" customWidth="1"/>
    <col min="7" max="8" width="3.57421875" style="2" customWidth="1"/>
    <col min="9" max="11" width="3.8515625" style="2" customWidth="1"/>
    <col min="12" max="12" width="3.7109375" style="2" customWidth="1"/>
    <col min="13" max="13" width="4.00390625" style="2" customWidth="1"/>
    <col min="14" max="14" width="3.8515625" style="2" customWidth="1"/>
    <col min="15" max="15" width="4.00390625" style="2" customWidth="1"/>
    <col min="16" max="16" width="3.8515625" style="2" customWidth="1"/>
    <col min="17" max="17" width="3.7109375" style="2" customWidth="1"/>
    <col min="18" max="18" width="4.00390625" style="2" customWidth="1"/>
    <col min="19" max="19" width="0" style="2" hidden="1" customWidth="1"/>
    <col min="20" max="21" width="9.140625" style="2" hidden="1" customWidth="1"/>
    <col min="22" max="24" width="0" style="2" hidden="1" customWidth="1"/>
    <col min="25" max="16384" width="9.140625" style="2" customWidth="1"/>
  </cols>
  <sheetData>
    <row r="1" spans="1:18" ht="20.25">
      <c r="A1" s="48"/>
      <c r="B1" s="39"/>
      <c r="C1" s="39"/>
      <c r="D1" s="50"/>
      <c r="E1" s="48"/>
      <c r="F1" s="48"/>
      <c r="G1" s="39"/>
      <c r="H1" s="39"/>
      <c r="I1" s="39"/>
      <c r="J1" s="39"/>
      <c r="K1" s="39"/>
      <c r="L1" s="39"/>
      <c r="M1" s="39"/>
      <c r="N1" s="39"/>
      <c r="O1" s="13">
        <v>14</v>
      </c>
      <c r="P1" s="39"/>
      <c r="Q1" s="39"/>
      <c r="R1" s="39"/>
    </row>
    <row r="2" spans="1:18" ht="20.25">
      <c r="A2" s="48"/>
      <c r="B2" s="39"/>
      <c r="C2" s="39"/>
      <c r="D2" s="50"/>
      <c r="E2" s="48"/>
      <c r="F2" s="48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</row>
    <row r="3" spans="1:5" ht="20.25">
      <c r="A3" s="218" t="s">
        <v>33</v>
      </c>
      <c r="B3" s="218"/>
      <c r="C3" s="218"/>
      <c r="D3" s="218"/>
      <c r="E3" s="218"/>
    </row>
    <row r="4" spans="1:5" ht="20.25">
      <c r="A4" s="198" t="s">
        <v>291</v>
      </c>
      <c r="B4" s="198"/>
      <c r="C4" s="198"/>
      <c r="D4" s="198"/>
      <c r="E4" s="198"/>
    </row>
    <row r="5" spans="1:18" ht="20.25">
      <c r="A5" s="124" t="s">
        <v>194</v>
      </c>
      <c r="B5" s="124" t="s">
        <v>12</v>
      </c>
      <c r="C5" s="124" t="s">
        <v>13</v>
      </c>
      <c r="D5" s="124" t="s">
        <v>15</v>
      </c>
      <c r="E5" s="124" t="s">
        <v>16</v>
      </c>
      <c r="F5" s="124" t="s">
        <v>18</v>
      </c>
      <c r="G5" s="213" t="s">
        <v>293</v>
      </c>
      <c r="H5" s="214"/>
      <c r="I5" s="215"/>
      <c r="J5" s="213" t="s">
        <v>303</v>
      </c>
      <c r="K5" s="214"/>
      <c r="L5" s="214"/>
      <c r="M5" s="214"/>
      <c r="N5" s="214"/>
      <c r="O5" s="214"/>
      <c r="P5" s="214"/>
      <c r="Q5" s="214"/>
      <c r="R5" s="215"/>
    </row>
    <row r="6" spans="1:18" ht="20.25">
      <c r="A6" s="125" t="s">
        <v>195</v>
      </c>
      <c r="B6" s="125"/>
      <c r="C6" s="125" t="s">
        <v>14</v>
      </c>
      <c r="D6" s="125"/>
      <c r="E6" s="125" t="s">
        <v>17</v>
      </c>
      <c r="F6" s="125" t="s">
        <v>17</v>
      </c>
      <c r="G6" s="112" t="s">
        <v>19</v>
      </c>
      <c r="H6" s="112" t="s">
        <v>20</v>
      </c>
      <c r="I6" s="112" t="s">
        <v>21</v>
      </c>
      <c r="J6" s="112" t="s">
        <v>22</v>
      </c>
      <c r="K6" s="112" t="s">
        <v>23</v>
      </c>
      <c r="L6" s="112" t="s">
        <v>24</v>
      </c>
      <c r="M6" s="112" t="s">
        <v>25</v>
      </c>
      <c r="N6" s="112" t="s">
        <v>26</v>
      </c>
      <c r="O6" s="112" t="s">
        <v>27</v>
      </c>
      <c r="P6" s="112" t="s">
        <v>28</v>
      </c>
      <c r="Q6" s="112" t="s">
        <v>29</v>
      </c>
      <c r="R6" s="112" t="s">
        <v>30</v>
      </c>
    </row>
    <row r="7" spans="1:18" ht="20.25">
      <c r="A7" s="35">
        <v>1</v>
      </c>
      <c r="B7" s="36" t="s">
        <v>305</v>
      </c>
      <c r="C7" s="57" t="s">
        <v>304</v>
      </c>
      <c r="D7" s="80">
        <v>40000</v>
      </c>
      <c r="E7" s="35" t="s">
        <v>37</v>
      </c>
      <c r="F7" s="35" t="s">
        <v>228</v>
      </c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</row>
    <row r="8" spans="1:18" ht="20.25">
      <c r="A8" s="35"/>
      <c r="B8" s="36" t="s">
        <v>306</v>
      </c>
      <c r="C8" s="36"/>
      <c r="D8" s="37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</row>
    <row r="9" spans="1:18" ht="20.25">
      <c r="A9" s="35"/>
      <c r="B9" s="36" t="s">
        <v>307</v>
      </c>
      <c r="C9" s="36"/>
      <c r="D9" s="37"/>
      <c r="E9" s="35"/>
      <c r="F9" s="35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</row>
    <row r="10" spans="1:18" ht="20.25">
      <c r="A10" s="31"/>
      <c r="B10" s="40" t="s">
        <v>308</v>
      </c>
      <c r="C10" s="40"/>
      <c r="D10" s="67"/>
      <c r="E10" s="31"/>
      <c r="F10" s="31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</row>
    <row r="11" spans="1:18" ht="20.25">
      <c r="A11" s="35">
        <v>2</v>
      </c>
      <c r="B11" s="36" t="s">
        <v>309</v>
      </c>
      <c r="C11" s="36" t="s">
        <v>230</v>
      </c>
      <c r="D11" s="37">
        <v>35000</v>
      </c>
      <c r="E11" s="35" t="s">
        <v>37</v>
      </c>
      <c r="F11" s="35" t="s">
        <v>228</v>
      </c>
      <c r="G11" s="36"/>
      <c r="H11" s="36"/>
      <c r="I11" s="36"/>
      <c r="J11" s="36"/>
      <c r="K11" s="36"/>
      <c r="L11" s="36"/>
      <c r="M11" s="36"/>
      <c r="N11" s="36"/>
      <c r="O11" s="43"/>
      <c r="P11" s="36"/>
      <c r="Q11" s="36"/>
      <c r="R11" s="36"/>
    </row>
    <row r="12" spans="1:18" ht="20.25">
      <c r="A12" s="35"/>
      <c r="B12" s="36" t="s">
        <v>229</v>
      </c>
      <c r="C12" s="36"/>
      <c r="D12" s="37"/>
      <c r="E12" s="35"/>
      <c r="F12" s="35"/>
      <c r="G12" s="36"/>
      <c r="H12" s="36"/>
      <c r="I12" s="36"/>
      <c r="J12" s="36"/>
      <c r="K12" s="36"/>
      <c r="L12" s="36"/>
      <c r="M12" s="36"/>
      <c r="N12" s="36"/>
      <c r="O12" s="43"/>
      <c r="P12" s="36"/>
      <c r="Q12" s="36"/>
      <c r="R12" s="36"/>
    </row>
    <row r="13" spans="1:18" ht="20.25">
      <c r="A13" s="30">
        <v>3</v>
      </c>
      <c r="B13" s="56" t="s">
        <v>310</v>
      </c>
      <c r="C13" s="56" t="s">
        <v>83</v>
      </c>
      <c r="D13" s="134">
        <f>'[1]แยกตามข้อบัญญัติ 59 (2)'!$M$104</f>
        <v>10000</v>
      </c>
      <c r="E13" s="30" t="s">
        <v>37</v>
      </c>
      <c r="F13" s="30" t="s">
        <v>228</v>
      </c>
      <c r="G13" s="33"/>
      <c r="H13" s="33"/>
      <c r="I13" s="33"/>
      <c r="J13" s="33"/>
      <c r="K13" s="33"/>
      <c r="L13" s="33"/>
      <c r="M13" s="33"/>
      <c r="N13" s="33"/>
      <c r="O13" s="54"/>
      <c r="P13" s="33"/>
      <c r="Q13" s="33"/>
      <c r="R13" s="33"/>
    </row>
    <row r="14" spans="1:18" ht="20.25">
      <c r="A14" s="35"/>
      <c r="B14" s="57" t="s">
        <v>311</v>
      </c>
      <c r="C14" s="57"/>
      <c r="D14" s="60"/>
      <c r="E14" s="35"/>
      <c r="F14" s="35"/>
      <c r="G14" s="36"/>
      <c r="H14" s="36"/>
      <c r="I14" s="36"/>
      <c r="J14" s="36"/>
      <c r="K14" s="36"/>
      <c r="L14" s="36"/>
      <c r="M14" s="36"/>
      <c r="N14" s="36"/>
      <c r="O14" s="43"/>
      <c r="P14" s="36"/>
      <c r="Q14" s="36"/>
      <c r="R14" s="36"/>
    </row>
    <row r="15" spans="1:18" ht="20.25">
      <c r="A15" s="35"/>
      <c r="B15" s="57" t="s">
        <v>312</v>
      </c>
      <c r="C15" s="57"/>
      <c r="D15" s="60"/>
      <c r="E15" s="35"/>
      <c r="F15" s="35"/>
      <c r="G15" s="36"/>
      <c r="H15" s="36"/>
      <c r="I15" s="36"/>
      <c r="J15" s="36"/>
      <c r="K15" s="36"/>
      <c r="L15" s="36"/>
      <c r="M15" s="36"/>
      <c r="N15" s="36"/>
      <c r="O15" s="43"/>
      <c r="P15" s="36"/>
      <c r="Q15" s="36"/>
      <c r="R15" s="36"/>
    </row>
    <row r="16" spans="1:18" ht="20.25">
      <c r="A16" s="30">
        <v>4</v>
      </c>
      <c r="B16" s="56" t="s">
        <v>362</v>
      </c>
      <c r="C16" s="56" t="s">
        <v>83</v>
      </c>
      <c r="D16" s="134">
        <v>4000</v>
      </c>
      <c r="E16" s="30" t="s">
        <v>37</v>
      </c>
      <c r="F16" s="30" t="s">
        <v>228</v>
      </c>
      <c r="G16" s="33"/>
      <c r="H16" s="33"/>
      <c r="I16" s="33"/>
      <c r="J16" s="33"/>
      <c r="K16" s="33"/>
      <c r="L16" s="33"/>
      <c r="M16" s="33"/>
      <c r="N16" s="33"/>
      <c r="O16" s="54"/>
      <c r="P16" s="33"/>
      <c r="Q16" s="33"/>
      <c r="R16" s="33"/>
    </row>
    <row r="17" spans="1:18" ht="20.25">
      <c r="A17" s="35"/>
      <c r="B17" s="57" t="s">
        <v>363</v>
      </c>
      <c r="C17" s="57"/>
      <c r="D17" s="60"/>
      <c r="E17" s="35"/>
      <c r="F17" s="35"/>
      <c r="G17" s="36"/>
      <c r="H17" s="36"/>
      <c r="I17" s="36"/>
      <c r="J17" s="36"/>
      <c r="K17" s="36"/>
      <c r="L17" s="36"/>
      <c r="M17" s="36"/>
      <c r="N17" s="36"/>
      <c r="O17" s="43"/>
      <c r="P17" s="36"/>
      <c r="Q17" s="36"/>
      <c r="R17" s="36"/>
    </row>
    <row r="18" spans="1:18" ht="20.25">
      <c r="A18" s="35"/>
      <c r="B18" s="57" t="s">
        <v>364</v>
      </c>
      <c r="C18" s="57"/>
      <c r="D18" s="60"/>
      <c r="E18" s="35"/>
      <c r="F18" s="35"/>
      <c r="G18" s="36"/>
      <c r="H18" s="36"/>
      <c r="I18" s="36"/>
      <c r="J18" s="36"/>
      <c r="K18" s="36"/>
      <c r="L18" s="36"/>
      <c r="M18" s="36"/>
      <c r="N18" s="36"/>
      <c r="O18" s="43"/>
      <c r="P18" s="36"/>
      <c r="Q18" s="36"/>
      <c r="R18" s="36"/>
    </row>
    <row r="19" spans="1:18" ht="20.25">
      <c r="A19" s="30">
        <v>5</v>
      </c>
      <c r="B19" s="56" t="s">
        <v>216</v>
      </c>
      <c r="C19" s="56" t="s">
        <v>83</v>
      </c>
      <c r="D19" s="59">
        <f>'[1]แยกตามข้อบัญญัติ 59 (2)'!$M$105</f>
        <v>15000</v>
      </c>
      <c r="E19" s="30" t="s">
        <v>37</v>
      </c>
      <c r="F19" s="30" t="s">
        <v>257</v>
      </c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</row>
    <row r="20" spans="1:18" ht="20.25">
      <c r="A20" s="35"/>
      <c r="B20" s="57" t="s">
        <v>263</v>
      </c>
      <c r="C20" s="57"/>
      <c r="D20" s="58"/>
      <c r="E20" s="35"/>
      <c r="F20" s="35"/>
      <c r="G20" s="36"/>
      <c r="H20" s="36"/>
      <c r="I20" s="36"/>
      <c r="J20" s="36"/>
      <c r="K20" s="36"/>
      <c r="L20" s="36"/>
      <c r="M20" s="36"/>
      <c r="N20" s="36"/>
      <c r="O20" s="43"/>
      <c r="P20" s="36"/>
      <c r="Q20" s="36"/>
      <c r="R20" s="36"/>
    </row>
    <row r="21" spans="1:18" ht="20.25">
      <c r="A21" s="35"/>
      <c r="B21" s="57" t="s">
        <v>88</v>
      </c>
      <c r="C21" s="57"/>
      <c r="D21" s="58"/>
      <c r="E21" s="35"/>
      <c r="F21" s="35"/>
      <c r="G21" s="36"/>
      <c r="H21" s="36"/>
      <c r="I21" s="36"/>
      <c r="J21" s="36"/>
      <c r="K21" s="36"/>
      <c r="L21" s="36"/>
      <c r="M21" s="36"/>
      <c r="N21" s="36"/>
      <c r="O21" s="43"/>
      <c r="P21" s="36"/>
      <c r="Q21" s="36"/>
      <c r="R21" s="36"/>
    </row>
    <row r="22" spans="1:18" ht="20.25">
      <c r="A22" s="35"/>
      <c r="B22" s="57"/>
      <c r="C22" s="57"/>
      <c r="D22" s="58"/>
      <c r="E22" s="35"/>
      <c r="F22" s="36"/>
      <c r="G22" s="36"/>
      <c r="H22" s="36"/>
      <c r="I22" s="36"/>
      <c r="J22" s="36"/>
      <c r="K22" s="36"/>
      <c r="L22" s="36"/>
      <c r="M22" s="36"/>
      <c r="N22" s="36"/>
      <c r="O22" s="43"/>
      <c r="P22" s="36"/>
      <c r="Q22" s="36"/>
      <c r="R22" s="36"/>
    </row>
    <row r="23" spans="1:18" ht="20.25">
      <c r="A23" s="30">
        <v>6</v>
      </c>
      <c r="B23" s="33" t="s">
        <v>214</v>
      </c>
      <c r="C23" s="33" t="s">
        <v>43</v>
      </c>
      <c r="D23" s="34">
        <f>'[1]แยกตามข้อบัญญัติ 59 (2)'!$M$107</f>
        <v>30000</v>
      </c>
      <c r="E23" s="30" t="s">
        <v>37</v>
      </c>
      <c r="F23" s="30" t="s">
        <v>257</v>
      </c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</row>
    <row r="24" spans="1:18" ht="20.25">
      <c r="A24" s="31"/>
      <c r="B24" s="40" t="s">
        <v>215</v>
      </c>
      <c r="C24" s="40" t="s">
        <v>31</v>
      </c>
      <c r="D24" s="67"/>
      <c r="E24" s="31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</row>
    <row r="25" spans="1:18" s="27" customFormat="1" ht="18.75">
      <c r="A25" s="216" t="s">
        <v>8</v>
      </c>
      <c r="B25" s="216"/>
      <c r="C25" s="216"/>
      <c r="D25" s="137">
        <f>SUM(D7:D23)</f>
        <v>134000</v>
      </c>
      <c r="E25" s="217"/>
      <c r="F25" s="217"/>
      <c r="G25" s="217"/>
      <c r="H25" s="217"/>
      <c r="I25" s="217"/>
      <c r="J25" s="217"/>
      <c r="K25" s="217"/>
      <c r="L25" s="217"/>
      <c r="M25" s="217"/>
      <c r="N25" s="217"/>
      <c r="O25" s="217"/>
      <c r="P25" s="217"/>
      <c r="Q25" s="217"/>
      <c r="R25" s="217"/>
    </row>
    <row r="26" spans="1:18" ht="20.25">
      <c r="A26" s="48"/>
      <c r="B26" s="39"/>
      <c r="C26" s="39"/>
      <c r="D26" s="50"/>
      <c r="E26" s="48"/>
      <c r="F26" s="48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</row>
    <row r="27" spans="1:18" ht="20.25">
      <c r="A27" s="48"/>
      <c r="B27" s="39"/>
      <c r="C27" s="39"/>
      <c r="D27" s="50"/>
      <c r="E27" s="48"/>
      <c r="F27" s="48"/>
      <c r="G27" s="39"/>
      <c r="H27" s="39"/>
      <c r="I27" s="39"/>
      <c r="J27" s="39"/>
      <c r="K27" s="39"/>
      <c r="L27" s="39"/>
      <c r="M27" s="39"/>
      <c r="N27" s="39"/>
      <c r="O27" s="13">
        <v>15</v>
      </c>
      <c r="P27" s="39"/>
      <c r="Q27" s="39"/>
      <c r="R27" s="39"/>
    </row>
    <row r="28" spans="1:18" ht="20.25">
      <c r="A28" s="48"/>
      <c r="B28" s="39"/>
      <c r="C28" s="39"/>
      <c r="D28" s="50"/>
      <c r="E28" s="48"/>
      <c r="F28" s="48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</row>
    <row r="29" spans="1:5" ht="20.25">
      <c r="A29" s="218" t="s">
        <v>33</v>
      </c>
      <c r="B29" s="218"/>
      <c r="C29" s="218"/>
      <c r="D29" s="218"/>
      <c r="E29" s="218"/>
    </row>
    <row r="30" spans="1:5" ht="20.25">
      <c r="A30" s="198" t="s">
        <v>292</v>
      </c>
      <c r="B30" s="198"/>
      <c r="C30" s="198"/>
      <c r="D30" s="198"/>
      <c r="E30" s="198"/>
    </row>
    <row r="31" spans="1:18" ht="20.25">
      <c r="A31" s="124" t="s">
        <v>194</v>
      </c>
      <c r="B31" s="124" t="s">
        <v>12</v>
      </c>
      <c r="C31" s="124" t="s">
        <v>13</v>
      </c>
      <c r="D31" s="124" t="s">
        <v>15</v>
      </c>
      <c r="E31" s="124" t="s">
        <v>16</v>
      </c>
      <c r="F31" s="124" t="s">
        <v>18</v>
      </c>
      <c r="G31" s="213" t="s">
        <v>293</v>
      </c>
      <c r="H31" s="214"/>
      <c r="I31" s="215"/>
      <c r="J31" s="213" t="s">
        <v>303</v>
      </c>
      <c r="K31" s="214"/>
      <c r="L31" s="214"/>
      <c r="M31" s="214"/>
      <c r="N31" s="214"/>
      <c r="O31" s="214"/>
      <c r="P31" s="214"/>
      <c r="Q31" s="214"/>
      <c r="R31" s="215"/>
    </row>
    <row r="32" spans="1:18" ht="20.25">
      <c r="A32" s="125" t="s">
        <v>195</v>
      </c>
      <c r="B32" s="125"/>
      <c r="C32" s="125" t="s">
        <v>14</v>
      </c>
      <c r="D32" s="125"/>
      <c r="E32" s="125" t="s">
        <v>17</v>
      </c>
      <c r="F32" s="125" t="s">
        <v>17</v>
      </c>
      <c r="G32" s="112" t="s">
        <v>19</v>
      </c>
      <c r="H32" s="112" t="s">
        <v>20</v>
      </c>
      <c r="I32" s="112" t="s">
        <v>21</v>
      </c>
      <c r="J32" s="112" t="s">
        <v>22</v>
      </c>
      <c r="K32" s="112" t="s">
        <v>23</v>
      </c>
      <c r="L32" s="112" t="s">
        <v>24</v>
      </c>
      <c r="M32" s="112" t="s">
        <v>25</v>
      </c>
      <c r="N32" s="112" t="s">
        <v>26</v>
      </c>
      <c r="O32" s="112" t="s">
        <v>27</v>
      </c>
      <c r="P32" s="112" t="s">
        <v>28</v>
      </c>
      <c r="Q32" s="112" t="s">
        <v>29</v>
      </c>
      <c r="R32" s="112" t="s">
        <v>30</v>
      </c>
    </row>
    <row r="33" spans="1:18" ht="20.25">
      <c r="A33" s="30">
        <v>1</v>
      </c>
      <c r="B33" s="33" t="s">
        <v>248</v>
      </c>
      <c r="C33" s="33" t="s">
        <v>230</v>
      </c>
      <c r="D33" s="160">
        <v>10000</v>
      </c>
      <c r="E33" s="30" t="s">
        <v>238</v>
      </c>
      <c r="F33" s="30" t="s">
        <v>250</v>
      </c>
      <c r="G33" s="33"/>
      <c r="H33" s="33"/>
      <c r="I33" s="33"/>
      <c r="J33" s="33"/>
      <c r="K33" s="33"/>
      <c r="L33" s="33"/>
      <c r="M33" s="33"/>
      <c r="N33" s="33"/>
      <c r="O33" s="54"/>
      <c r="P33" s="33"/>
      <c r="Q33" s="33"/>
      <c r="R33" s="33"/>
    </row>
    <row r="34" spans="1:18" ht="20.25">
      <c r="A34" s="31"/>
      <c r="B34" s="40" t="s">
        <v>249</v>
      </c>
      <c r="C34" s="40"/>
      <c r="D34" s="165"/>
      <c r="E34" s="31"/>
      <c r="F34" s="31"/>
      <c r="G34" s="40"/>
      <c r="H34" s="40"/>
      <c r="I34" s="40"/>
      <c r="J34" s="40"/>
      <c r="K34" s="40"/>
      <c r="L34" s="40"/>
      <c r="M34" s="40"/>
      <c r="N34" s="40"/>
      <c r="O34" s="55"/>
      <c r="P34" s="40"/>
      <c r="Q34" s="40"/>
      <c r="R34" s="40"/>
    </row>
    <row r="35" spans="1:18" ht="20.25">
      <c r="A35" s="30">
        <v>2</v>
      </c>
      <c r="B35" s="33" t="s">
        <v>313</v>
      </c>
      <c r="C35" s="33" t="s">
        <v>230</v>
      </c>
      <c r="D35" s="160">
        <v>15000</v>
      </c>
      <c r="E35" s="30" t="s">
        <v>238</v>
      </c>
      <c r="F35" s="30" t="s">
        <v>228</v>
      </c>
      <c r="G35" s="33"/>
      <c r="H35" s="33"/>
      <c r="I35" s="33"/>
      <c r="J35" s="33"/>
      <c r="K35" s="33"/>
      <c r="L35" s="33"/>
      <c r="M35" s="33"/>
      <c r="N35" s="33"/>
      <c r="O35" s="54"/>
      <c r="P35" s="33"/>
      <c r="Q35" s="33"/>
      <c r="R35" s="33"/>
    </row>
    <row r="36" spans="1:18" ht="20.25">
      <c r="A36" s="35"/>
      <c r="B36" s="36" t="s">
        <v>85</v>
      </c>
      <c r="C36" s="36"/>
      <c r="D36" s="37"/>
      <c r="E36" s="35"/>
      <c r="F36" s="35"/>
      <c r="G36" s="36"/>
      <c r="H36" s="36"/>
      <c r="I36" s="36"/>
      <c r="J36" s="36"/>
      <c r="K36" s="36"/>
      <c r="L36" s="36"/>
      <c r="M36" s="36"/>
      <c r="N36" s="36"/>
      <c r="O36" s="43"/>
      <c r="P36" s="36"/>
      <c r="Q36" s="36"/>
      <c r="R36" s="36"/>
    </row>
    <row r="37" spans="1:18" ht="20.25">
      <c r="A37" s="35"/>
      <c r="B37" s="36"/>
      <c r="C37" s="36"/>
      <c r="D37" s="37"/>
      <c r="E37" s="35"/>
      <c r="F37" s="35"/>
      <c r="G37" s="36"/>
      <c r="H37" s="36"/>
      <c r="I37" s="36"/>
      <c r="J37" s="36"/>
      <c r="K37" s="36"/>
      <c r="L37" s="36"/>
      <c r="M37" s="36"/>
      <c r="N37" s="36"/>
      <c r="O37" s="43"/>
      <c r="P37" s="36"/>
      <c r="Q37" s="36"/>
      <c r="R37" s="36"/>
    </row>
    <row r="38" spans="1:18" ht="20.25">
      <c r="A38" s="30">
        <v>3</v>
      </c>
      <c r="B38" s="33" t="s">
        <v>314</v>
      </c>
      <c r="C38" s="33" t="s">
        <v>208</v>
      </c>
      <c r="D38" s="160">
        <v>15000</v>
      </c>
      <c r="E38" s="30" t="s">
        <v>238</v>
      </c>
      <c r="F38" s="30" t="s">
        <v>251</v>
      </c>
      <c r="G38" s="33"/>
      <c r="H38" s="33"/>
      <c r="I38" s="33"/>
      <c r="J38" s="33"/>
      <c r="K38" s="33"/>
      <c r="L38" s="33"/>
      <c r="M38" s="33"/>
      <c r="N38" s="33"/>
      <c r="O38" s="54"/>
      <c r="P38" s="33"/>
      <c r="Q38" s="33"/>
      <c r="R38" s="33"/>
    </row>
    <row r="39" spans="1:18" ht="20.25">
      <c r="A39" s="35"/>
      <c r="B39" s="36" t="s">
        <v>315</v>
      </c>
      <c r="C39" s="36"/>
      <c r="D39" s="161"/>
      <c r="E39" s="35"/>
      <c r="F39" s="35" t="s">
        <v>196</v>
      </c>
      <c r="G39" s="36"/>
      <c r="H39" s="36"/>
      <c r="I39" s="36"/>
      <c r="J39" s="36"/>
      <c r="K39" s="36"/>
      <c r="L39" s="36"/>
      <c r="M39" s="36"/>
      <c r="N39" s="36"/>
      <c r="O39" s="43"/>
      <c r="P39" s="36"/>
      <c r="Q39" s="36"/>
      <c r="R39" s="36"/>
    </row>
    <row r="40" spans="1:18" ht="20.25">
      <c r="A40" s="35"/>
      <c r="B40" s="36" t="s">
        <v>316</v>
      </c>
      <c r="C40" s="36"/>
      <c r="D40" s="161"/>
      <c r="E40" s="35"/>
      <c r="F40" s="35"/>
      <c r="G40" s="36"/>
      <c r="H40" s="36"/>
      <c r="I40" s="36"/>
      <c r="J40" s="36"/>
      <c r="K40" s="36"/>
      <c r="L40" s="36"/>
      <c r="M40" s="36"/>
      <c r="N40" s="36"/>
      <c r="O40" s="43"/>
      <c r="P40" s="36"/>
      <c r="Q40" s="36"/>
      <c r="R40" s="36"/>
    </row>
    <row r="41" spans="1:18" ht="20.25">
      <c r="A41" s="30">
        <v>4</v>
      </c>
      <c r="B41" s="33" t="s">
        <v>317</v>
      </c>
      <c r="C41" s="33" t="s">
        <v>208</v>
      </c>
      <c r="D41" s="160">
        <f>'[1]แยกตามข้อบัญญัติ 59 (2)'!$M$169</f>
        <v>5000</v>
      </c>
      <c r="E41" s="30" t="s">
        <v>238</v>
      </c>
      <c r="F41" s="30" t="s">
        <v>251</v>
      </c>
      <c r="G41" s="33"/>
      <c r="H41" s="33"/>
      <c r="I41" s="33"/>
      <c r="J41" s="33"/>
      <c r="K41" s="33"/>
      <c r="L41" s="33"/>
      <c r="M41" s="33"/>
      <c r="N41" s="33"/>
      <c r="O41" s="54"/>
      <c r="P41" s="33"/>
      <c r="Q41" s="33"/>
      <c r="R41" s="33"/>
    </row>
    <row r="42" spans="1:18" ht="20.25">
      <c r="A42" s="35"/>
      <c r="B42" s="36" t="s">
        <v>318</v>
      </c>
      <c r="C42" s="36"/>
      <c r="D42" s="161"/>
      <c r="E42" s="35"/>
      <c r="F42" s="35" t="s">
        <v>196</v>
      </c>
      <c r="G42" s="36"/>
      <c r="H42" s="36"/>
      <c r="I42" s="36"/>
      <c r="J42" s="36"/>
      <c r="K42" s="36"/>
      <c r="L42" s="36"/>
      <c r="M42" s="36"/>
      <c r="N42" s="36"/>
      <c r="O42" s="43"/>
      <c r="P42" s="36"/>
      <c r="Q42" s="36"/>
      <c r="R42" s="36"/>
    </row>
    <row r="43" spans="1:18" ht="20.25">
      <c r="A43" s="35"/>
      <c r="B43" s="36"/>
      <c r="C43" s="36"/>
      <c r="D43" s="161"/>
      <c r="E43" s="35"/>
      <c r="F43" s="35"/>
      <c r="G43" s="36"/>
      <c r="H43" s="36"/>
      <c r="I43" s="36"/>
      <c r="J43" s="36"/>
      <c r="K43" s="36"/>
      <c r="L43" s="36"/>
      <c r="M43" s="36"/>
      <c r="N43" s="36"/>
      <c r="O43" s="43"/>
      <c r="P43" s="36"/>
      <c r="Q43" s="36"/>
      <c r="R43" s="36"/>
    </row>
    <row r="44" spans="1:18" ht="20.25">
      <c r="A44" s="30">
        <v>5</v>
      </c>
      <c r="B44" s="33" t="s">
        <v>319</v>
      </c>
      <c r="C44" s="33" t="s">
        <v>230</v>
      </c>
      <c r="D44" s="160">
        <v>5000</v>
      </c>
      <c r="E44" s="30" t="s">
        <v>238</v>
      </c>
      <c r="F44" s="30" t="s">
        <v>251</v>
      </c>
      <c r="G44" s="33"/>
      <c r="H44" s="33"/>
      <c r="I44" s="33"/>
      <c r="J44" s="33"/>
      <c r="K44" s="33"/>
      <c r="L44" s="33"/>
      <c r="M44" s="33"/>
      <c r="N44" s="33"/>
      <c r="O44" s="54"/>
      <c r="P44" s="33"/>
      <c r="Q44" s="33"/>
      <c r="R44" s="33"/>
    </row>
    <row r="45" spans="1:18" ht="20.25">
      <c r="A45" s="35"/>
      <c r="B45" s="36" t="s">
        <v>320</v>
      </c>
      <c r="C45" s="36"/>
      <c r="D45" s="161"/>
      <c r="E45" s="35"/>
      <c r="F45" s="35" t="s">
        <v>196</v>
      </c>
      <c r="G45" s="36"/>
      <c r="H45" s="36"/>
      <c r="I45" s="36"/>
      <c r="J45" s="36"/>
      <c r="K45" s="36"/>
      <c r="L45" s="36"/>
      <c r="M45" s="36"/>
      <c r="N45" s="36"/>
      <c r="O45" s="43"/>
      <c r="P45" s="36"/>
      <c r="Q45" s="36"/>
      <c r="R45" s="36"/>
    </row>
    <row r="46" spans="1:18" ht="20.25">
      <c r="A46" s="30">
        <v>6</v>
      </c>
      <c r="B46" s="33" t="s">
        <v>321</v>
      </c>
      <c r="C46" s="56" t="s">
        <v>210</v>
      </c>
      <c r="D46" s="162">
        <v>5000</v>
      </c>
      <c r="E46" s="30" t="s">
        <v>37</v>
      </c>
      <c r="F46" s="30" t="s">
        <v>257</v>
      </c>
      <c r="G46" s="33"/>
      <c r="H46" s="33"/>
      <c r="I46" s="33"/>
      <c r="J46" s="33"/>
      <c r="K46" s="33"/>
      <c r="L46" s="33"/>
      <c r="M46" s="33"/>
      <c r="N46" s="33"/>
      <c r="O46" s="54"/>
      <c r="P46" s="33"/>
      <c r="Q46" s="33"/>
      <c r="R46" s="33"/>
    </row>
    <row r="47" spans="1:18" ht="20.25">
      <c r="A47" s="35"/>
      <c r="B47" s="36" t="s">
        <v>322</v>
      </c>
      <c r="C47" s="57" t="s">
        <v>252</v>
      </c>
      <c r="D47" s="163"/>
      <c r="E47" s="35"/>
      <c r="F47" s="35"/>
      <c r="G47" s="36"/>
      <c r="H47" s="36"/>
      <c r="I47" s="36"/>
      <c r="J47" s="36"/>
      <c r="K47" s="36"/>
      <c r="L47" s="36"/>
      <c r="M47" s="36"/>
      <c r="N47" s="36"/>
      <c r="O47" s="43"/>
      <c r="P47" s="36"/>
      <c r="Q47" s="36"/>
      <c r="R47" s="36"/>
    </row>
    <row r="48" spans="1:18" ht="20.25">
      <c r="A48" s="30">
        <v>7</v>
      </c>
      <c r="B48" s="33" t="s">
        <v>323</v>
      </c>
      <c r="C48" s="56" t="s">
        <v>210</v>
      </c>
      <c r="D48" s="162">
        <v>5000</v>
      </c>
      <c r="E48" s="30" t="s">
        <v>37</v>
      </c>
      <c r="F48" s="30" t="s">
        <v>257</v>
      </c>
      <c r="G48" s="33"/>
      <c r="H48" s="33"/>
      <c r="I48" s="33"/>
      <c r="J48" s="33"/>
      <c r="K48" s="33"/>
      <c r="L48" s="33"/>
      <c r="M48" s="33"/>
      <c r="N48" s="33"/>
      <c r="O48" s="54"/>
      <c r="P48" s="33"/>
      <c r="Q48" s="33"/>
      <c r="R48" s="33"/>
    </row>
    <row r="49" spans="1:18" ht="20.25">
      <c r="A49" s="35"/>
      <c r="B49" s="36" t="s">
        <v>324</v>
      </c>
      <c r="C49" s="57" t="s">
        <v>252</v>
      </c>
      <c r="D49" s="163"/>
      <c r="E49" s="35"/>
      <c r="F49" s="35"/>
      <c r="G49" s="36"/>
      <c r="H49" s="36"/>
      <c r="I49" s="36"/>
      <c r="J49" s="36"/>
      <c r="K49" s="36"/>
      <c r="L49" s="36"/>
      <c r="M49" s="36"/>
      <c r="N49" s="36"/>
      <c r="O49" s="43"/>
      <c r="P49" s="36"/>
      <c r="Q49" s="36"/>
      <c r="R49" s="36"/>
    </row>
    <row r="50" spans="1:18" ht="20.25">
      <c r="A50" s="32">
        <v>8</v>
      </c>
      <c r="B50" s="66" t="s">
        <v>325</v>
      </c>
      <c r="C50" s="66" t="s">
        <v>230</v>
      </c>
      <c r="D50" s="183">
        <f>'[1]แยกตามข้อบัญญัติ 59 (2)'!$M$170</f>
        <v>5000</v>
      </c>
      <c r="E50" s="32" t="s">
        <v>37</v>
      </c>
      <c r="F50" s="30" t="s">
        <v>257</v>
      </c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</row>
    <row r="51" spans="1:18" ht="20.25">
      <c r="A51" s="30">
        <v>9</v>
      </c>
      <c r="B51" s="33" t="s">
        <v>264</v>
      </c>
      <c r="C51" s="33" t="s">
        <v>230</v>
      </c>
      <c r="D51" s="184">
        <f>'[1]แยกตามข้อบัญญัติ 59 (2)'!$M$203</f>
        <v>5000</v>
      </c>
      <c r="E51" s="30" t="s">
        <v>37</v>
      </c>
      <c r="F51" s="30" t="s">
        <v>257</v>
      </c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</row>
    <row r="52" spans="1:18" ht="20.25">
      <c r="A52" s="31"/>
      <c r="B52" s="40" t="s">
        <v>326</v>
      </c>
      <c r="C52" s="40"/>
      <c r="D52" s="165"/>
      <c r="E52" s="31"/>
      <c r="F52" s="31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</row>
    <row r="53" spans="1:18" s="13" customFormat="1" ht="20.25">
      <c r="A53" s="48"/>
      <c r="B53" s="39"/>
      <c r="C53" s="39"/>
      <c r="D53" s="50"/>
      <c r="E53" s="48"/>
      <c r="F53" s="48"/>
      <c r="G53" s="39"/>
      <c r="H53" s="39"/>
      <c r="I53" s="39"/>
      <c r="J53" s="39"/>
      <c r="K53" s="39"/>
      <c r="L53" s="39"/>
      <c r="M53" s="39"/>
      <c r="N53" s="39"/>
      <c r="O53" s="13">
        <v>16</v>
      </c>
      <c r="P53" s="39"/>
      <c r="Q53" s="39"/>
      <c r="R53" s="39"/>
    </row>
    <row r="54" spans="1:18" s="13" customFormat="1" ht="20.25">
      <c r="A54" s="48"/>
      <c r="B54" s="39"/>
      <c r="C54" s="39"/>
      <c r="D54" s="50"/>
      <c r="E54" s="48"/>
      <c r="F54" s="48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</row>
    <row r="55" spans="1:18" s="13" customFormat="1" ht="20.25">
      <c r="A55" s="48"/>
      <c r="B55" s="39"/>
      <c r="C55" s="39"/>
      <c r="D55" s="50"/>
      <c r="E55" s="48"/>
      <c r="F55" s="48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</row>
    <row r="56" spans="1:18" ht="20.25">
      <c r="A56" s="124" t="s">
        <v>194</v>
      </c>
      <c r="B56" s="124" t="s">
        <v>12</v>
      </c>
      <c r="C56" s="124" t="s">
        <v>13</v>
      </c>
      <c r="D56" s="124" t="s">
        <v>15</v>
      </c>
      <c r="E56" s="124" t="s">
        <v>16</v>
      </c>
      <c r="F56" s="124" t="s">
        <v>18</v>
      </c>
      <c r="G56" s="213" t="s">
        <v>293</v>
      </c>
      <c r="H56" s="214"/>
      <c r="I56" s="215"/>
      <c r="J56" s="213" t="s">
        <v>303</v>
      </c>
      <c r="K56" s="214"/>
      <c r="L56" s="214"/>
      <c r="M56" s="214"/>
      <c r="N56" s="214"/>
      <c r="O56" s="214"/>
      <c r="P56" s="214"/>
      <c r="Q56" s="214"/>
      <c r="R56" s="215"/>
    </row>
    <row r="57" spans="1:18" ht="20.25">
      <c r="A57" s="125" t="s">
        <v>195</v>
      </c>
      <c r="B57" s="125"/>
      <c r="C57" s="125" t="s">
        <v>14</v>
      </c>
      <c r="D57" s="125"/>
      <c r="E57" s="125" t="s">
        <v>17</v>
      </c>
      <c r="F57" s="125" t="s">
        <v>17</v>
      </c>
      <c r="G57" s="112" t="s">
        <v>19</v>
      </c>
      <c r="H57" s="112" t="s">
        <v>20</v>
      </c>
      <c r="I57" s="112" t="s">
        <v>21</v>
      </c>
      <c r="J57" s="112" t="s">
        <v>22</v>
      </c>
      <c r="K57" s="112" t="s">
        <v>23</v>
      </c>
      <c r="L57" s="112" t="s">
        <v>24</v>
      </c>
      <c r="M57" s="112" t="s">
        <v>25</v>
      </c>
      <c r="N57" s="112" t="s">
        <v>26</v>
      </c>
      <c r="O57" s="112" t="s">
        <v>27</v>
      </c>
      <c r="P57" s="112" t="s">
        <v>28</v>
      </c>
      <c r="Q57" s="112" t="s">
        <v>29</v>
      </c>
      <c r="R57" s="112" t="s">
        <v>30</v>
      </c>
    </row>
    <row r="58" spans="1:18" s="27" customFormat="1" ht="18.75">
      <c r="A58" s="30">
        <v>10</v>
      </c>
      <c r="B58" s="33" t="s">
        <v>89</v>
      </c>
      <c r="C58" s="33" t="s">
        <v>93</v>
      </c>
      <c r="D58" s="160">
        <v>1424000</v>
      </c>
      <c r="E58" s="30" t="s">
        <v>37</v>
      </c>
      <c r="F58" s="30" t="s">
        <v>38</v>
      </c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</row>
    <row r="59" spans="1:18" s="27" customFormat="1" ht="18.75">
      <c r="A59" s="35"/>
      <c r="B59" s="36"/>
      <c r="C59" s="36" t="s">
        <v>94</v>
      </c>
      <c r="D59" s="37"/>
      <c r="E59" s="35"/>
      <c r="F59" s="35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</row>
    <row r="60" spans="1:18" s="27" customFormat="1" ht="18.75">
      <c r="A60" s="35"/>
      <c r="B60" s="36"/>
      <c r="C60" s="36" t="s">
        <v>236</v>
      </c>
      <c r="D60" s="37"/>
      <c r="E60" s="35"/>
      <c r="F60" s="35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</row>
    <row r="61" spans="1:18" s="27" customFormat="1" ht="18.75">
      <c r="A61" s="35"/>
      <c r="B61" s="36"/>
      <c r="C61" s="36" t="s">
        <v>198</v>
      </c>
      <c r="D61" s="37"/>
      <c r="E61" s="35"/>
      <c r="F61" s="35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</row>
    <row r="62" spans="1:18" s="27" customFormat="1" ht="18.75">
      <c r="A62" s="35"/>
      <c r="B62" s="36"/>
      <c r="C62" s="36" t="s">
        <v>95</v>
      </c>
      <c r="D62" s="37"/>
      <c r="E62" s="35"/>
      <c r="F62" s="35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</row>
    <row r="63" spans="1:18" s="27" customFormat="1" ht="18.75">
      <c r="A63" s="30">
        <v>11</v>
      </c>
      <c r="B63" s="33" t="s">
        <v>90</v>
      </c>
      <c r="C63" s="33" t="s">
        <v>93</v>
      </c>
      <c r="D63" s="160">
        <v>682250</v>
      </c>
      <c r="E63" s="30" t="s">
        <v>37</v>
      </c>
      <c r="F63" s="30" t="s">
        <v>38</v>
      </c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</row>
    <row r="64" spans="1:18" s="27" customFormat="1" ht="18.75">
      <c r="A64" s="35"/>
      <c r="B64" s="36"/>
      <c r="C64" s="36" t="s">
        <v>94</v>
      </c>
      <c r="D64" s="37"/>
      <c r="E64" s="35"/>
      <c r="F64" s="35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</row>
    <row r="65" spans="1:18" s="27" customFormat="1" ht="18.75">
      <c r="A65" s="35"/>
      <c r="B65" s="36"/>
      <c r="C65" s="36" t="s">
        <v>197</v>
      </c>
      <c r="D65" s="37"/>
      <c r="E65" s="35"/>
      <c r="F65" s="35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</row>
    <row r="66" spans="1:18" s="27" customFormat="1" ht="18.75">
      <c r="A66" s="30">
        <v>12</v>
      </c>
      <c r="B66" s="33" t="s">
        <v>91</v>
      </c>
      <c r="C66" s="33" t="s">
        <v>47</v>
      </c>
      <c r="D66" s="160">
        <v>120800</v>
      </c>
      <c r="E66" s="30" t="s">
        <v>37</v>
      </c>
      <c r="F66" s="30" t="s">
        <v>38</v>
      </c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</row>
    <row r="67" spans="1:18" s="27" customFormat="1" ht="18.75">
      <c r="A67" s="35"/>
      <c r="B67" s="36" t="s">
        <v>92</v>
      </c>
      <c r="C67" s="36" t="s">
        <v>48</v>
      </c>
      <c r="D67" s="37"/>
      <c r="E67" s="35"/>
      <c r="F67" s="35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</row>
    <row r="68" spans="1:18" s="27" customFormat="1" ht="18.75">
      <c r="A68" s="35"/>
      <c r="B68" s="36"/>
      <c r="C68" s="36" t="s">
        <v>49</v>
      </c>
      <c r="D68" s="37"/>
      <c r="E68" s="35"/>
      <c r="F68" s="35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</row>
    <row r="69" spans="1:18" ht="20.25">
      <c r="A69" s="30">
        <v>13</v>
      </c>
      <c r="B69" s="65" t="s">
        <v>267</v>
      </c>
      <c r="C69" s="65" t="s">
        <v>83</v>
      </c>
      <c r="D69" s="160">
        <v>417800</v>
      </c>
      <c r="E69" s="30" t="s">
        <v>37</v>
      </c>
      <c r="F69" s="35" t="s">
        <v>257</v>
      </c>
      <c r="G69" s="33"/>
      <c r="H69" s="33"/>
      <c r="I69" s="33"/>
      <c r="J69" s="33"/>
      <c r="K69" s="33"/>
      <c r="L69" s="33"/>
      <c r="M69" s="33"/>
      <c r="N69" s="33"/>
      <c r="O69" s="54"/>
      <c r="P69" s="33"/>
      <c r="Q69" s="33"/>
      <c r="R69" s="33"/>
    </row>
    <row r="70" spans="1:18" ht="20.25">
      <c r="A70" s="35"/>
      <c r="B70" s="62" t="s">
        <v>268</v>
      </c>
      <c r="C70" s="62" t="s">
        <v>270</v>
      </c>
      <c r="D70" s="37"/>
      <c r="E70" s="35"/>
      <c r="F70" s="35"/>
      <c r="G70" s="36"/>
      <c r="H70" s="36"/>
      <c r="I70" s="36"/>
      <c r="J70" s="36"/>
      <c r="K70" s="36"/>
      <c r="L70" s="36"/>
      <c r="M70" s="36"/>
      <c r="N70" s="36"/>
      <c r="O70" s="43"/>
      <c r="P70" s="36"/>
      <c r="Q70" s="36"/>
      <c r="R70" s="36"/>
    </row>
    <row r="71" spans="1:18" ht="20.25">
      <c r="A71" s="35"/>
      <c r="B71" s="62" t="s">
        <v>269</v>
      </c>
      <c r="C71" s="62"/>
      <c r="D71" s="37"/>
      <c r="E71" s="35"/>
      <c r="F71" s="35"/>
      <c r="G71" s="36"/>
      <c r="H71" s="36"/>
      <c r="I71" s="36"/>
      <c r="J71" s="36"/>
      <c r="K71" s="36"/>
      <c r="L71" s="36"/>
      <c r="M71" s="36"/>
      <c r="N71" s="36"/>
      <c r="O71" s="43"/>
      <c r="P71" s="36"/>
      <c r="Q71" s="36"/>
      <c r="R71" s="36"/>
    </row>
    <row r="72" spans="1:18" ht="20.25">
      <c r="A72" s="30">
        <v>14</v>
      </c>
      <c r="B72" s="65" t="s">
        <v>271</v>
      </c>
      <c r="C72" s="65" t="s">
        <v>83</v>
      </c>
      <c r="D72" s="160">
        <v>40000</v>
      </c>
      <c r="E72" s="30" t="s">
        <v>37</v>
      </c>
      <c r="F72" s="30" t="s">
        <v>257</v>
      </c>
      <c r="G72" s="33"/>
      <c r="H72" s="33"/>
      <c r="I72" s="33"/>
      <c r="J72" s="33"/>
      <c r="K72" s="33"/>
      <c r="L72" s="33"/>
      <c r="M72" s="33"/>
      <c r="N72" s="33"/>
      <c r="O72" s="54"/>
      <c r="P72" s="33"/>
      <c r="Q72" s="33"/>
      <c r="R72" s="33"/>
    </row>
    <row r="73" spans="1:18" ht="20.25">
      <c r="A73" s="35"/>
      <c r="B73" s="62" t="s">
        <v>272</v>
      </c>
      <c r="C73" s="62" t="s">
        <v>270</v>
      </c>
      <c r="D73" s="37"/>
      <c r="E73" s="35"/>
      <c r="F73" s="35"/>
      <c r="G73" s="36"/>
      <c r="H73" s="36"/>
      <c r="I73" s="36"/>
      <c r="J73" s="36"/>
      <c r="K73" s="36"/>
      <c r="L73" s="36"/>
      <c r="M73" s="36"/>
      <c r="N73" s="36"/>
      <c r="O73" s="43"/>
      <c r="P73" s="36"/>
      <c r="Q73" s="36"/>
      <c r="R73" s="36"/>
    </row>
    <row r="74" spans="1:18" ht="20.25">
      <c r="A74" s="30">
        <v>15</v>
      </c>
      <c r="B74" s="65" t="s">
        <v>273</v>
      </c>
      <c r="C74" s="65" t="s">
        <v>83</v>
      </c>
      <c r="D74" s="160">
        <v>30000</v>
      </c>
      <c r="E74" s="30" t="s">
        <v>37</v>
      </c>
      <c r="F74" s="30" t="s">
        <v>257</v>
      </c>
      <c r="G74" s="33"/>
      <c r="H74" s="33"/>
      <c r="I74" s="33"/>
      <c r="J74" s="33"/>
      <c r="K74" s="33"/>
      <c r="L74" s="33"/>
      <c r="M74" s="33"/>
      <c r="N74" s="33"/>
      <c r="O74" s="54"/>
      <c r="P74" s="33"/>
      <c r="Q74" s="33"/>
      <c r="R74" s="33"/>
    </row>
    <row r="75" spans="1:18" ht="20.25">
      <c r="A75" s="35"/>
      <c r="B75" s="62" t="s">
        <v>327</v>
      </c>
      <c r="C75" s="62" t="s">
        <v>270</v>
      </c>
      <c r="D75" s="37"/>
      <c r="E75" s="35"/>
      <c r="F75" s="35"/>
      <c r="G75" s="36"/>
      <c r="H75" s="36"/>
      <c r="I75" s="36"/>
      <c r="J75" s="36"/>
      <c r="K75" s="36"/>
      <c r="L75" s="36"/>
      <c r="M75" s="36"/>
      <c r="N75" s="36"/>
      <c r="O75" s="43"/>
      <c r="P75" s="36"/>
      <c r="Q75" s="36"/>
      <c r="R75" s="36"/>
    </row>
    <row r="76" spans="1:18" ht="20.25">
      <c r="A76" s="35"/>
      <c r="B76" s="62"/>
      <c r="C76" s="62"/>
      <c r="D76" s="37"/>
      <c r="E76" s="35"/>
      <c r="F76" s="35"/>
      <c r="G76" s="36"/>
      <c r="H76" s="36"/>
      <c r="I76" s="36"/>
      <c r="J76" s="36"/>
      <c r="K76" s="36"/>
      <c r="L76" s="36"/>
      <c r="M76" s="36"/>
      <c r="N76" s="36"/>
      <c r="O76" s="43"/>
      <c r="P76" s="36"/>
      <c r="Q76" s="36"/>
      <c r="R76" s="36"/>
    </row>
    <row r="77" spans="1:18" ht="20.25">
      <c r="A77" s="30">
        <v>16</v>
      </c>
      <c r="B77" s="65" t="s">
        <v>328</v>
      </c>
      <c r="C77" s="65" t="s">
        <v>329</v>
      </c>
      <c r="D77" s="160">
        <v>60000</v>
      </c>
      <c r="E77" s="30" t="s">
        <v>37</v>
      </c>
      <c r="F77" s="30" t="s">
        <v>257</v>
      </c>
      <c r="G77" s="33"/>
      <c r="H77" s="33"/>
      <c r="I77" s="33"/>
      <c r="J77" s="33"/>
      <c r="K77" s="33"/>
      <c r="L77" s="33"/>
      <c r="M77" s="33"/>
      <c r="N77" s="33"/>
      <c r="O77" s="54"/>
      <c r="P77" s="33"/>
      <c r="Q77" s="33"/>
      <c r="R77" s="33"/>
    </row>
    <row r="78" spans="1:18" ht="20.25">
      <c r="A78" s="35"/>
      <c r="B78" s="62" t="s">
        <v>333</v>
      </c>
      <c r="C78" s="62" t="s">
        <v>330</v>
      </c>
      <c r="D78" s="37"/>
      <c r="E78" s="35"/>
      <c r="F78" s="35"/>
      <c r="G78" s="36"/>
      <c r="H78" s="36"/>
      <c r="I78" s="36"/>
      <c r="J78" s="36"/>
      <c r="K78" s="36"/>
      <c r="L78" s="36"/>
      <c r="M78" s="36"/>
      <c r="N78" s="36"/>
      <c r="O78" s="43"/>
      <c r="P78" s="36"/>
      <c r="Q78" s="36"/>
      <c r="R78" s="36"/>
    </row>
    <row r="79" spans="1:18" ht="20.25">
      <c r="A79" s="31"/>
      <c r="B79" s="63"/>
      <c r="C79" s="63" t="s">
        <v>331</v>
      </c>
      <c r="D79" s="67"/>
      <c r="E79" s="31"/>
      <c r="F79" s="31"/>
      <c r="G79" s="40"/>
      <c r="H79" s="40"/>
      <c r="I79" s="40"/>
      <c r="J79" s="40"/>
      <c r="K79" s="40"/>
      <c r="L79" s="40"/>
      <c r="M79" s="40"/>
      <c r="N79" s="40"/>
      <c r="O79" s="55"/>
      <c r="P79" s="40"/>
      <c r="Q79" s="40"/>
      <c r="R79" s="40"/>
    </row>
    <row r="80" spans="1:18" s="13" customFormat="1" ht="20.25">
      <c r="A80" s="48"/>
      <c r="B80" s="39"/>
      <c r="C80" s="39"/>
      <c r="D80" s="50"/>
      <c r="E80" s="48"/>
      <c r="F80" s="48"/>
      <c r="G80" s="39"/>
      <c r="H80" s="39"/>
      <c r="I80" s="39"/>
      <c r="J80" s="39"/>
      <c r="K80" s="39"/>
      <c r="L80" s="39"/>
      <c r="M80" s="39"/>
      <c r="N80" s="39"/>
      <c r="O80" s="13">
        <v>17</v>
      </c>
      <c r="P80" s="39"/>
      <c r="Q80" s="39"/>
      <c r="R80" s="39"/>
    </row>
    <row r="81" spans="1:18" s="13" customFormat="1" ht="20.25">
      <c r="A81" s="48"/>
      <c r="B81" s="39"/>
      <c r="C81" s="39"/>
      <c r="D81" s="50"/>
      <c r="E81" s="48"/>
      <c r="F81" s="48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</row>
    <row r="82" spans="1:18" s="13" customFormat="1" ht="20.25">
      <c r="A82" s="48"/>
      <c r="B82" s="39"/>
      <c r="C82" s="39"/>
      <c r="D82" s="50"/>
      <c r="E82" s="48"/>
      <c r="F82" s="48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</row>
    <row r="83" spans="1:18" ht="20.25">
      <c r="A83" s="124" t="s">
        <v>194</v>
      </c>
      <c r="B83" s="124" t="s">
        <v>12</v>
      </c>
      <c r="C83" s="124" t="s">
        <v>13</v>
      </c>
      <c r="D83" s="124" t="s">
        <v>15</v>
      </c>
      <c r="E83" s="124" t="s">
        <v>16</v>
      </c>
      <c r="F83" s="124" t="s">
        <v>18</v>
      </c>
      <c r="G83" s="213" t="s">
        <v>293</v>
      </c>
      <c r="H83" s="214"/>
      <c r="I83" s="215"/>
      <c r="J83" s="213" t="s">
        <v>303</v>
      </c>
      <c r="K83" s="214"/>
      <c r="L83" s="214"/>
      <c r="M83" s="214"/>
      <c r="N83" s="214"/>
      <c r="O83" s="214"/>
      <c r="P83" s="214"/>
      <c r="Q83" s="214"/>
      <c r="R83" s="215"/>
    </row>
    <row r="84" spans="1:18" ht="20.25">
      <c r="A84" s="125" t="s">
        <v>195</v>
      </c>
      <c r="B84" s="125"/>
      <c r="C84" s="125" t="s">
        <v>14</v>
      </c>
      <c r="D84" s="125"/>
      <c r="E84" s="125" t="s">
        <v>17</v>
      </c>
      <c r="F84" s="125" t="s">
        <v>17</v>
      </c>
      <c r="G84" s="112" t="s">
        <v>19</v>
      </c>
      <c r="H84" s="112" t="s">
        <v>20</v>
      </c>
      <c r="I84" s="112" t="s">
        <v>21</v>
      </c>
      <c r="J84" s="112" t="s">
        <v>22</v>
      </c>
      <c r="K84" s="112" t="s">
        <v>23</v>
      </c>
      <c r="L84" s="112" t="s">
        <v>24</v>
      </c>
      <c r="M84" s="112" t="s">
        <v>25</v>
      </c>
      <c r="N84" s="112" t="s">
        <v>26</v>
      </c>
      <c r="O84" s="112" t="s">
        <v>27</v>
      </c>
      <c r="P84" s="112" t="s">
        <v>28</v>
      </c>
      <c r="Q84" s="112" t="s">
        <v>29</v>
      </c>
      <c r="R84" s="112" t="s">
        <v>30</v>
      </c>
    </row>
    <row r="85" spans="1:18" ht="20.25">
      <c r="A85" s="30">
        <v>17</v>
      </c>
      <c r="B85" s="65" t="s">
        <v>332</v>
      </c>
      <c r="C85" s="65" t="s">
        <v>334</v>
      </c>
      <c r="D85" s="160">
        <v>67100</v>
      </c>
      <c r="E85" s="30" t="s">
        <v>37</v>
      </c>
      <c r="F85" s="30" t="s">
        <v>257</v>
      </c>
      <c r="G85" s="33"/>
      <c r="H85" s="33"/>
      <c r="I85" s="33"/>
      <c r="J85" s="33"/>
      <c r="K85" s="33"/>
      <c r="L85" s="33"/>
      <c r="M85" s="33"/>
      <c r="N85" s="33"/>
      <c r="O85" s="54"/>
      <c r="P85" s="33"/>
      <c r="Q85" s="33"/>
      <c r="R85" s="33"/>
    </row>
    <row r="86" spans="1:18" ht="20.25">
      <c r="A86" s="35"/>
      <c r="B86" s="62" t="s">
        <v>92</v>
      </c>
      <c r="C86" s="62" t="s">
        <v>335</v>
      </c>
      <c r="D86" s="37"/>
      <c r="E86" s="35"/>
      <c r="F86" s="35"/>
      <c r="G86" s="36"/>
      <c r="H86" s="36"/>
      <c r="I86" s="36"/>
      <c r="J86" s="36"/>
      <c r="K86" s="36"/>
      <c r="L86" s="36"/>
      <c r="M86" s="36"/>
      <c r="N86" s="36"/>
      <c r="O86" s="43"/>
      <c r="P86" s="36"/>
      <c r="Q86" s="36"/>
      <c r="R86" s="36"/>
    </row>
    <row r="87" spans="1:18" ht="20.25">
      <c r="A87" s="31"/>
      <c r="B87" s="63"/>
      <c r="C87" s="63"/>
      <c r="D87" s="67"/>
      <c r="E87" s="31"/>
      <c r="F87" s="31"/>
      <c r="G87" s="40"/>
      <c r="H87" s="40"/>
      <c r="I87" s="40"/>
      <c r="J87" s="40"/>
      <c r="K87" s="40"/>
      <c r="L87" s="40"/>
      <c r="M87" s="40"/>
      <c r="N87" s="40"/>
      <c r="O87" s="55"/>
      <c r="P87" s="40"/>
      <c r="Q87" s="40"/>
      <c r="R87" s="40"/>
    </row>
    <row r="88" spans="1:18" ht="20.25">
      <c r="A88" s="30">
        <v>18</v>
      </c>
      <c r="B88" s="65" t="s">
        <v>336</v>
      </c>
      <c r="C88" s="65" t="s">
        <v>337</v>
      </c>
      <c r="D88" s="160">
        <v>384000</v>
      </c>
      <c r="E88" s="30" t="s">
        <v>37</v>
      </c>
      <c r="F88" s="30" t="s">
        <v>257</v>
      </c>
      <c r="G88" s="33"/>
      <c r="H88" s="33"/>
      <c r="I88" s="33"/>
      <c r="J88" s="33"/>
      <c r="K88" s="33"/>
      <c r="L88" s="33"/>
      <c r="M88" s="33"/>
      <c r="N88" s="33"/>
      <c r="O88" s="54"/>
      <c r="P88" s="33"/>
      <c r="Q88" s="33"/>
      <c r="R88" s="33"/>
    </row>
    <row r="89" spans="1:18" ht="20.25">
      <c r="A89" s="35"/>
      <c r="B89" s="62" t="s">
        <v>92</v>
      </c>
      <c r="C89" s="62" t="s">
        <v>335</v>
      </c>
      <c r="D89" s="37"/>
      <c r="E89" s="35"/>
      <c r="F89" s="35"/>
      <c r="G89" s="36"/>
      <c r="H89" s="36"/>
      <c r="I89" s="36"/>
      <c r="J89" s="36"/>
      <c r="K89" s="36"/>
      <c r="L89" s="36"/>
      <c r="M89" s="36"/>
      <c r="N89" s="36"/>
      <c r="O89" s="43"/>
      <c r="P89" s="36"/>
      <c r="Q89" s="36"/>
      <c r="R89" s="36"/>
    </row>
    <row r="90" spans="1:18" ht="20.25">
      <c r="A90" s="31"/>
      <c r="B90" s="63"/>
      <c r="C90" s="63"/>
      <c r="D90" s="67"/>
      <c r="E90" s="31"/>
      <c r="F90" s="31"/>
      <c r="G90" s="40"/>
      <c r="H90" s="40"/>
      <c r="I90" s="40"/>
      <c r="J90" s="40"/>
      <c r="K90" s="40"/>
      <c r="L90" s="40"/>
      <c r="M90" s="40"/>
      <c r="N90" s="40"/>
      <c r="O90" s="55"/>
      <c r="P90" s="40"/>
      <c r="Q90" s="40"/>
      <c r="R90" s="40"/>
    </row>
    <row r="91" spans="1:18" s="27" customFormat="1" ht="18.75">
      <c r="A91" s="216" t="s">
        <v>8</v>
      </c>
      <c r="B91" s="216"/>
      <c r="C91" s="216"/>
      <c r="D91" s="137">
        <f>SUM(D33:D88)</f>
        <v>3295950</v>
      </c>
      <c r="E91" s="217"/>
      <c r="F91" s="217"/>
      <c r="G91" s="217"/>
      <c r="H91" s="217"/>
      <c r="I91" s="217"/>
      <c r="J91" s="217"/>
      <c r="K91" s="217"/>
      <c r="L91" s="217"/>
      <c r="M91" s="217"/>
      <c r="N91" s="217"/>
      <c r="O91" s="217"/>
      <c r="P91" s="217"/>
      <c r="Q91" s="217"/>
      <c r="R91" s="217"/>
    </row>
    <row r="92" spans="1:18" s="148" customFormat="1" ht="18.75">
      <c r="A92" s="145"/>
      <c r="B92" s="145"/>
      <c r="C92" s="145"/>
      <c r="D92" s="146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</row>
    <row r="93" spans="1:18" s="148" customFormat="1" ht="18.75">
      <c r="A93" s="145"/>
      <c r="B93" s="145"/>
      <c r="C93" s="145"/>
      <c r="D93" s="146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</row>
    <row r="94" spans="1:18" s="148" customFormat="1" ht="18.75">
      <c r="A94" s="145"/>
      <c r="B94" s="145"/>
      <c r="C94" s="145"/>
      <c r="D94" s="146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</row>
    <row r="95" spans="1:18" s="148" customFormat="1" ht="18.75">
      <c r="A95" s="145"/>
      <c r="B95" s="145"/>
      <c r="C95" s="145"/>
      <c r="D95" s="146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7"/>
    </row>
    <row r="96" spans="1:18" s="148" customFormat="1" ht="18.75">
      <c r="A96" s="145"/>
      <c r="B96" s="145"/>
      <c r="C96" s="145"/>
      <c r="D96" s="146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7"/>
    </row>
    <row r="97" spans="1:18" s="148" customFormat="1" ht="18.75">
      <c r="A97" s="145"/>
      <c r="B97" s="145"/>
      <c r="C97" s="145"/>
      <c r="D97" s="146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</row>
    <row r="98" spans="1:18" s="148" customFormat="1" ht="18.75">
      <c r="A98" s="145"/>
      <c r="B98" s="145"/>
      <c r="C98" s="145"/>
      <c r="D98" s="146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</row>
    <row r="99" spans="1:18" s="148" customFormat="1" ht="18.75">
      <c r="A99" s="145"/>
      <c r="B99" s="145"/>
      <c r="C99" s="145"/>
      <c r="D99" s="146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  <c r="R99" s="147"/>
    </row>
    <row r="100" spans="1:18" s="148" customFormat="1" ht="18.75">
      <c r="A100" s="145"/>
      <c r="B100" s="145"/>
      <c r="C100" s="145"/>
      <c r="D100" s="146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</row>
    <row r="101" spans="1:18" s="148" customFormat="1" ht="18.75">
      <c r="A101" s="145"/>
      <c r="B101" s="145"/>
      <c r="C101" s="145"/>
      <c r="D101" s="146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7"/>
    </row>
    <row r="102" spans="1:18" s="148" customFormat="1" ht="18.75">
      <c r="A102" s="145"/>
      <c r="B102" s="145"/>
      <c r="C102" s="145"/>
      <c r="D102" s="146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</row>
    <row r="103" spans="1:18" s="148" customFormat="1" ht="18.75">
      <c r="A103" s="145"/>
      <c r="B103" s="145"/>
      <c r="C103" s="145"/>
      <c r="D103" s="146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  <c r="R103" s="147"/>
    </row>
    <row r="104" spans="1:18" s="148" customFormat="1" ht="18.75">
      <c r="A104" s="145"/>
      <c r="B104" s="145"/>
      <c r="C104" s="145"/>
      <c r="D104" s="146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  <c r="R104" s="147"/>
    </row>
    <row r="105" spans="1:18" s="148" customFormat="1" ht="18.75">
      <c r="A105" s="145"/>
      <c r="B105" s="145"/>
      <c r="C105" s="145"/>
      <c r="D105" s="146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</row>
    <row r="106" spans="1:18" s="148" customFormat="1" ht="18.75">
      <c r="A106" s="145"/>
      <c r="B106" s="145"/>
      <c r="C106" s="145"/>
      <c r="D106" s="146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</row>
    <row r="107" spans="1:18" s="148" customFormat="1" ht="18.75">
      <c r="A107" s="145"/>
      <c r="B107" s="145"/>
      <c r="C107" s="145"/>
      <c r="D107" s="146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</row>
    <row r="108" spans="1:18" s="148" customFormat="1" ht="20.25">
      <c r="A108" s="145"/>
      <c r="B108" s="145"/>
      <c r="C108" s="145"/>
      <c r="D108" s="146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3">
        <v>18</v>
      </c>
      <c r="P108" s="147"/>
      <c r="Q108" s="147"/>
      <c r="R108" s="147"/>
    </row>
    <row r="109" spans="1:18" s="148" customFormat="1" ht="18.75">
      <c r="A109" s="145"/>
      <c r="B109" s="145"/>
      <c r="C109" s="145"/>
      <c r="D109" s="146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</row>
    <row r="110" spans="1:18" ht="20.25">
      <c r="A110" s="218" t="s">
        <v>33</v>
      </c>
      <c r="B110" s="218"/>
      <c r="C110" s="218"/>
      <c r="D110" s="218"/>
      <c r="E110" s="218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</row>
    <row r="111" spans="1:18" ht="20.25">
      <c r="A111" s="203" t="s">
        <v>357</v>
      </c>
      <c r="B111" s="203"/>
      <c r="C111" s="203"/>
      <c r="D111" s="203"/>
      <c r="E111" s="20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</row>
    <row r="112" spans="1:18" ht="20.25">
      <c r="A112" s="124" t="s">
        <v>194</v>
      </c>
      <c r="B112" s="124" t="s">
        <v>12</v>
      </c>
      <c r="C112" s="124" t="s">
        <v>13</v>
      </c>
      <c r="D112" s="124" t="s">
        <v>15</v>
      </c>
      <c r="E112" s="124" t="s">
        <v>16</v>
      </c>
      <c r="F112" s="124" t="s">
        <v>18</v>
      </c>
      <c r="G112" s="213" t="s">
        <v>293</v>
      </c>
      <c r="H112" s="214"/>
      <c r="I112" s="215"/>
      <c r="J112" s="213" t="s">
        <v>303</v>
      </c>
      <c r="K112" s="214"/>
      <c r="L112" s="214"/>
      <c r="M112" s="214"/>
      <c r="N112" s="214"/>
      <c r="O112" s="214"/>
      <c r="P112" s="214"/>
      <c r="Q112" s="214"/>
      <c r="R112" s="215"/>
    </row>
    <row r="113" spans="1:18" ht="20.25">
      <c r="A113" s="125" t="s">
        <v>195</v>
      </c>
      <c r="B113" s="125"/>
      <c r="C113" s="125" t="s">
        <v>14</v>
      </c>
      <c r="D113" s="125"/>
      <c r="E113" s="125" t="s">
        <v>17</v>
      </c>
      <c r="F113" s="125" t="s">
        <v>17</v>
      </c>
      <c r="G113" s="112" t="s">
        <v>19</v>
      </c>
      <c r="H113" s="112" t="s">
        <v>20</v>
      </c>
      <c r="I113" s="112" t="s">
        <v>21</v>
      </c>
      <c r="J113" s="112" t="s">
        <v>22</v>
      </c>
      <c r="K113" s="112" t="s">
        <v>23</v>
      </c>
      <c r="L113" s="112" t="s">
        <v>24</v>
      </c>
      <c r="M113" s="112" t="s">
        <v>25</v>
      </c>
      <c r="N113" s="112" t="s">
        <v>26</v>
      </c>
      <c r="O113" s="112" t="s">
        <v>27</v>
      </c>
      <c r="P113" s="112" t="s">
        <v>28</v>
      </c>
      <c r="Q113" s="112" t="s">
        <v>29</v>
      </c>
      <c r="R113" s="112" t="s">
        <v>30</v>
      </c>
    </row>
    <row r="114" spans="1:18" ht="20.25">
      <c r="A114" s="30">
        <v>1</v>
      </c>
      <c r="B114" s="33" t="s">
        <v>348</v>
      </c>
      <c r="C114" s="56" t="s">
        <v>210</v>
      </c>
      <c r="D114" s="162">
        <v>15000</v>
      </c>
      <c r="E114" s="30" t="s">
        <v>37</v>
      </c>
      <c r="F114" s="30" t="s">
        <v>253</v>
      </c>
      <c r="G114" s="33"/>
      <c r="H114" s="33"/>
      <c r="I114" s="33"/>
      <c r="J114" s="33"/>
      <c r="K114" s="33"/>
      <c r="L114" s="33"/>
      <c r="M114" s="33"/>
      <c r="N114" s="33"/>
      <c r="O114" s="54"/>
      <c r="P114" s="33"/>
      <c r="Q114" s="33"/>
      <c r="R114" s="33"/>
    </row>
    <row r="115" spans="1:18" ht="20.25">
      <c r="A115" s="35"/>
      <c r="B115" s="36" t="s">
        <v>349</v>
      </c>
      <c r="C115" s="57" t="s">
        <v>252</v>
      </c>
      <c r="D115" s="58"/>
      <c r="E115" s="35"/>
      <c r="F115" s="35" t="s">
        <v>254</v>
      </c>
      <c r="G115" s="36"/>
      <c r="H115" s="36"/>
      <c r="I115" s="36"/>
      <c r="J115" s="36"/>
      <c r="K115" s="36"/>
      <c r="L115" s="36"/>
      <c r="M115" s="36"/>
      <c r="N115" s="36"/>
      <c r="O115" s="43"/>
      <c r="P115" s="36"/>
      <c r="Q115" s="36"/>
      <c r="R115" s="36"/>
    </row>
    <row r="116" spans="1:18" ht="20.25">
      <c r="A116" s="30">
        <v>2</v>
      </c>
      <c r="B116" s="33" t="s">
        <v>350</v>
      </c>
      <c r="C116" s="56" t="s">
        <v>210</v>
      </c>
      <c r="D116" s="162">
        <f>'[1]แยกตามข้อบัญญัติ 59 (2)'!$M$149</f>
        <v>10000</v>
      </c>
      <c r="E116" s="30" t="s">
        <v>37</v>
      </c>
      <c r="F116" s="30" t="s">
        <v>253</v>
      </c>
      <c r="G116" s="33"/>
      <c r="H116" s="33"/>
      <c r="I116" s="33"/>
      <c r="J116" s="33"/>
      <c r="K116" s="33"/>
      <c r="L116" s="33"/>
      <c r="M116" s="33"/>
      <c r="N116" s="33"/>
      <c r="O116" s="54"/>
      <c r="P116" s="33"/>
      <c r="Q116" s="33"/>
      <c r="R116" s="33"/>
    </row>
    <row r="117" spans="1:18" ht="20.25">
      <c r="A117" s="35"/>
      <c r="B117" s="36" t="s">
        <v>351</v>
      </c>
      <c r="C117" s="57" t="s">
        <v>252</v>
      </c>
      <c r="D117" s="58"/>
      <c r="E117" s="35"/>
      <c r="F117" s="35" t="s">
        <v>254</v>
      </c>
      <c r="G117" s="36"/>
      <c r="H117" s="36"/>
      <c r="I117" s="36"/>
      <c r="J117" s="36"/>
      <c r="K117" s="36"/>
      <c r="L117" s="36"/>
      <c r="M117" s="36"/>
      <c r="N117" s="36"/>
      <c r="O117" s="43"/>
      <c r="P117" s="36"/>
      <c r="Q117" s="36"/>
      <c r="R117" s="36"/>
    </row>
    <row r="118" spans="1:18" ht="20.25">
      <c r="A118" s="30">
        <v>3</v>
      </c>
      <c r="B118" s="33" t="s">
        <v>352</v>
      </c>
      <c r="C118" s="56" t="s">
        <v>210</v>
      </c>
      <c r="D118" s="162">
        <f>'[1]แยกตามข้อบัญญัติ 59 (2)'!$M$149</f>
        <v>10000</v>
      </c>
      <c r="E118" s="30" t="s">
        <v>37</v>
      </c>
      <c r="F118" s="30" t="s">
        <v>253</v>
      </c>
      <c r="G118" s="33"/>
      <c r="H118" s="33"/>
      <c r="I118" s="33"/>
      <c r="J118" s="33"/>
      <c r="K118" s="33"/>
      <c r="L118" s="33"/>
      <c r="M118" s="33"/>
      <c r="N118" s="33"/>
      <c r="O118" s="54"/>
      <c r="P118" s="33"/>
      <c r="Q118" s="33"/>
      <c r="R118" s="33"/>
    </row>
    <row r="119" spans="1:18" ht="20.25">
      <c r="A119" s="35"/>
      <c r="B119" s="36" t="s">
        <v>353</v>
      </c>
      <c r="C119" s="57" t="s">
        <v>252</v>
      </c>
      <c r="D119" s="58"/>
      <c r="E119" s="35"/>
      <c r="F119" s="35" t="s">
        <v>254</v>
      </c>
      <c r="G119" s="36"/>
      <c r="H119" s="36"/>
      <c r="I119" s="36"/>
      <c r="J119" s="36"/>
      <c r="K119" s="36"/>
      <c r="L119" s="36"/>
      <c r="M119" s="36"/>
      <c r="N119" s="36"/>
      <c r="O119" s="43"/>
      <c r="P119" s="36"/>
      <c r="Q119" s="36"/>
      <c r="R119" s="36"/>
    </row>
    <row r="120" spans="1:18" s="133" customFormat="1" ht="20.25">
      <c r="A120" s="171">
        <v>4</v>
      </c>
      <c r="B120" s="172" t="s">
        <v>285</v>
      </c>
      <c r="C120" s="177" t="s">
        <v>210</v>
      </c>
      <c r="D120" s="162">
        <f>'[1]แยกตามข้อบัญญัติ 59 (2)'!$M$149</f>
        <v>10000</v>
      </c>
      <c r="E120" s="171" t="s">
        <v>37</v>
      </c>
      <c r="F120" s="171" t="s">
        <v>253</v>
      </c>
      <c r="G120" s="172"/>
      <c r="H120" s="172"/>
      <c r="I120" s="172"/>
      <c r="J120" s="172"/>
      <c r="K120" s="172"/>
      <c r="L120" s="172"/>
      <c r="M120" s="172"/>
      <c r="N120" s="172"/>
      <c r="O120" s="173"/>
      <c r="P120" s="172"/>
      <c r="Q120" s="172"/>
      <c r="R120" s="172"/>
    </row>
    <row r="121" spans="1:18" s="133" customFormat="1" ht="20.25">
      <c r="A121" s="166"/>
      <c r="B121" s="167" t="s">
        <v>286</v>
      </c>
      <c r="C121" s="178" t="s">
        <v>252</v>
      </c>
      <c r="D121" s="163"/>
      <c r="E121" s="166"/>
      <c r="F121" s="166" t="s">
        <v>254</v>
      </c>
      <c r="G121" s="167"/>
      <c r="H121" s="167"/>
      <c r="I121" s="167"/>
      <c r="J121" s="167"/>
      <c r="K121" s="167"/>
      <c r="L121" s="167"/>
      <c r="M121" s="167"/>
      <c r="N121" s="167"/>
      <c r="O121" s="179"/>
      <c r="P121" s="167"/>
      <c r="Q121" s="167"/>
      <c r="R121" s="167"/>
    </row>
    <row r="122" spans="1:18" ht="20.25">
      <c r="A122" s="30">
        <v>5</v>
      </c>
      <c r="B122" s="56" t="s">
        <v>255</v>
      </c>
      <c r="C122" s="56" t="s">
        <v>210</v>
      </c>
      <c r="D122" s="164">
        <f>'[1]แยกตามข้อบัญญัติ 59 (2)'!$M$154</f>
        <v>10000</v>
      </c>
      <c r="E122" s="30" t="s">
        <v>37</v>
      </c>
      <c r="F122" s="30" t="s">
        <v>253</v>
      </c>
      <c r="G122" s="33"/>
      <c r="H122" s="33"/>
      <c r="I122" s="33"/>
      <c r="J122" s="33"/>
      <c r="K122" s="33"/>
      <c r="L122" s="33"/>
      <c r="M122" s="33"/>
      <c r="N122" s="33"/>
      <c r="O122" s="54"/>
      <c r="P122" s="33"/>
      <c r="Q122" s="33"/>
      <c r="R122" s="33"/>
    </row>
    <row r="123" spans="1:18" ht="20.25">
      <c r="A123" s="35"/>
      <c r="B123" s="36" t="s">
        <v>256</v>
      </c>
      <c r="C123" s="57" t="s">
        <v>252</v>
      </c>
      <c r="D123" s="58"/>
      <c r="E123" s="35"/>
      <c r="F123" s="35" t="s">
        <v>254</v>
      </c>
      <c r="G123" s="36"/>
      <c r="H123" s="36"/>
      <c r="I123" s="36"/>
      <c r="J123" s="36"/>
      <c r="K123" s="36"/>
      <c r="L123" s="36"/>
      <c r="M123" s="36"/>
      <c r="N123" s="36"/>
      <c r="O123" s="43"/>
      <c r="P123" s="36"/>
      <c r="Q123" s="36"/>
      <c r="R123" s="36"/>
    </row>
    <row r="124" spans="1:18" ht="20.25">
      <c r="A124" s="30">
        <v>6</v>
      </c>
      <c r="B124" s="33" t="s">
        <v>258</v>
      </c>
      <c r="C124" s="56" t="s">
        <v>210</v>
      </c>
      <c r="D124" s="162">
        <v>10000</v>
      </c>
      <c r="E124" s="30" t="s">
        <v>37</v>
      </c>
      <c r="F124" s="30" t="s">
        <v>253</v>
      </c>
      <c r="G124" s="33"/>
      <c r="H124" s="33"/>
      <c r="I124" s="33"/>
      <c r="J124" s="33"/>
      <c r="K124" s="33"/>
      <c r="L124" s="33"/>
      <c r="M124" s="33"/>
      <c r="N124" s="33"/>
      <c r="O124" s="54"/>
      <c r="P124" s="33"/>
      <c r="Q124" s="33"/>
      <c r="R124" s="33"/>
    </row>
    <row r="125" spans="1:18" ht="20.25">
      <c r="A125" s="31"/>
      <c r="B125" s="40" t="s">
        <v>259</v>
      </c>
      <c r="C125" s="61" t="s">
        <v>252</v>
      </c>
      <c r="D125" s="158"/>
      <c r="E125" s="31"/>
      <c r="F125" s="31" t="s">
        <v>254</v>
      </c>
      <c r="G125" s="40"/>
      <c r="H125" s="40"/>
      <c r="I125" s="40"/>
      <c r="J125" s="40"/>
      <c r="K125" s="40"/>
      <c r="L125" s="40"/>
      <c r="M125" s="40"/>
      <c r="N125" s="40"/>
      <c r="O125" s="55"/>
      <c r="P125" s="40"/>
      <c r="Q125" s="40"/>
      <c r="R125" s="40"/>
    </row>
    <row r="126" spans="1:18" s="27" customFormat="1" ht="18.75">
      <c r="A126" s="35">
        <v>7</v>
      </c>
      <c r="B126" s="36" t="s">
        <v>207</v>
      </c>
      <c r="C126" s="33" t="s">
        <v>200</v>
      </c>
      <c r="D126" s="161">
        <v>20000</v>
      </c>
      <c r="E126" s="30" t="s">
        <v>37</v>
      </c>
      <c r="F126" s="30" t="s">
        <v>228</v>
      </c>
      <c r="G126" s="36"/>
      <c r="H126" s="36"/>
      <c r="I126" s="36"/>
      <c r="J126" s="36"/>
      <c r="K126" s="36"/>
      <c r="L126" s="36"/>
      <c r="M126" s="36"/>
      <c r="N126" s="36"/>
      <c r="O126" s="43"/>
      <c r="P126" s="36"/>
      <c r="Q126" s="36"/>
      <c r="R126" s="36"/>
    </row>
    <row r="127" spans="1:18" s="27" customFormat="1" ht="18.75">
      <c r="A127" s="35"/>
      <c r="B127" s="36" t="s">
        <v>51</v>
      </c>
      <c r="C127" s="36" t="s">
        <v>207</v>
      </c>
      <c r="D127" s="37"/>
      <c r="E127" s="35"/>
      <c r="F127" s="35"/>
      <c r="G127" s="36"/>
      <c r="H127" s="36"/>
      <c r="I127" s="36"/>
      <c r="J127" s="36"/>
      <c r="K127" s="36"/>
      <c r="L127" s="36"/>
      <c r="M127" s="36"/>
      <c r="N127" s="36"/>
      <c r="O127" s="43"/>
      <c r="P127" s="36"/>
      <c r="Q127" s="36"/>
      <c r="R127" s="36"/>
    </row>
    <row r="128" spans="1:18" s="27" customFormat="1" ht="18.75">
      <c r="A128" s="35"/>
      <c r="B128" s="36"/>
      <c r="C128" s="36" t="s">
        <v>51</v>
      </c>
      <c r="D128" s="37"/>
      <c r="E128" s="35"/>
      <c r="F128" s="35"/>
      <c r="G128" s="36"/>
      <c r="H128" s="36"/>
      <c r="I128" s="36"/>
      <c r="J128" s="36"/>
      <c r="K128" s="36"/>
      <c r="L128" s="36"/>
      <c r="M128" s="36"/>
      <c r="N128" s="36"/>
      <c r="O128" s="43"/>
      <c r="P128" s="36"/>
      <c r="Q128" s="36"/>
      <c r="R128" s="36"/>
    </row>
    <row r="129" spans="1:18" s="133" customFormat="1" ht="20.25">
      <c r="A129" s="171">
        <v>8</v>
      </c>
      <c r="B129" s="172" t="s">
        <v>50</v>
      </c>
      <c r="C129" s="177" t="s">
        <v>210</v>
      </c>
      <c r="D129" s="162">
        <v>30000</v>
      </c>
      <c r="E129" s="171" t="s">
        <v>37</v>
      </c>
      <c r="F129" s="171" t="s">
        <v>228</v>
      </c>
      <c r="G129" s="172"/>
      <c r="H129" s="172"/>
      <c r="I129" s="172"/>
      <c r="J129" s="172"/>
      <c r="K129" s="172"/>
      <c r="L129" s="172"/>
      <c r="M129" s="172"/>
      <c r="N129" s="172"/>
      <c r="O129" s="173"/>
      <c r="P129" s="172"/>
      <c r="Q129" s="172"/>
      <c r="R129" s="172"/>
    </row>
    <row r="130" spans="1:18" s="133" customFormat="1" ht="20.25">
      <c r="A130" s="169"/>
      <c r="B130" s="170" t="s">
        <v>51</v>
      </c>
      <c r="C130" s="180" t="s">
        <v>252</v>
      </c>
      <c r="D130" s="181"/>
      <c r="E130" s="169"/>
      <c r="F130" s="169"/>
      <c r="G130" s="170"/>
      <c r="H130" s="170"/>
      <c r="I130" s="170"/>
      <c r="J130" s="170"/>
      <c r="K130" s="170"/>
      <c r="L130" s="170"/>
      <c r="M130" s="170"/>
      <c r="N130" s="170"/>
      <c r="O130" s="174"/>
      <c r="P130" s="170"/>
      <c r="Q130" s="170"/>
      <c r="R130" s="170"/>
    </row>
    <row r="131" spans="1:18" ht="20.25">
      <c r="A131" s="216" t="s">
        <v>8</v>
      </c>
      <c r="B131" s="216"/>
      <c r="C131" s="216"/>
      <c r="D131" s="137">
        <f>SUM(D114:D129)</f>
        <v>115000</v>
      </c>
      <c r="E131" s="217"/>
      <c r="F131" s="217"/>
      <c r="G131" s="217"/>
      <c r="H131" s="217"/>
      <c r="I131" s="217"/>
      <c r="J131" s="217"/>
      <c r="K131" s="217"/>
      <c r="L131" s="217"/>
      <c r="M131" s="217"/>
      <c r="N131" s="217"/>
      <c r="O131" s="217"/>
      <c r="P131" s="217"/>
      <c r="Q131" s="217"/>
      <c r="R131" s="217"/>
    </row>
    <row r="132" spans="1:18" s="159" customFormat="1" ht="20.25">
      <c r="A132" s="145"/>
      <c r="B132" s="145"/>
      <c r="C132" s="145"/>
      <c r="D132" s="146"/>
      <c r="E132" s="147"/>
      <c r="F132" s="147"/>
      <c r="G132" s="147"/>
      <c r="H132" s="147"/>
      <c r="I132" s="147"/>
      <c r="J132" s="147"/>
      <c r="K132" s="147"/>
      <c r="L132" s="147"/>
      <c r="M132" s="147"/>
      <c r="N132" s="147"/>
      <c r="O132" s="147"/>
      <c r="P132" s="147"/>
      <c r="Q132" s="147"/>
      <c r="R132" s="147"/>
    </row>
    <row r="133" spans="1:18" s="159" customFormat="1" ht="20.25">
      <c r="A133" s="145"/>
      <c r="B133" s="145"/>
      <c r="C133" s="145"/>
      <c r="D133" s="146"/>
      <c r="E133" s="147"/>
      <c r="F133" s="147"/>
      <c r="G133" s="147"/>
      <c r="H133" s="147"/>
      <c r="I133" s="147"/>
      <c r="J133" s="147"/>
      <c r="K133" s="147"/>
      <c r="L133" s="147"/>
      <c r="M133" s="147"/>
      <c r="N133" s="147"/>
      <c r="O133" s="147"/>
      <c r="P133" s="147"/>
      <c r="Q133" s="147"/>
      <c r="R133" s="147"/>
    </row>
    <row r="134" spans="1:18" s="159" customFormat="1" ht="20.25">
      <c r="A134" s="145"/>
      <c r="B134" s="145"/>
      <c r="C134" s="145"/>
      <c r="D134" s="146"/>
      <c r="E134" s="147"/>
      <c r="F134" s="147"/>
      <c r="G134" s="147"/>
      <c r="H134" s="147"/>
      <c r="I134" s="147"/>
      <c r="J134" s="147"/>
      <c r="K134" s="147"/>
      <c r="L134" s="147"/>
      <c r="M134" s="147"/>
      <c r="N134" s="147"/>
      <c r="O134" s="147"/>
      <c r="P134" s="147"/>
      <c r="Q134" s="147"/>
      <c r="R134" s="147"/>
    </row>
    <row r="135" spans="1:18" ht="20.25">
      <c r="A135" s="39"/>
      <c r="B135" s="39"/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13">
        <v>19</v>
      </c>
      <c r="P135" s="39"/>
      <c r="Q135" s="39"/>
      <c r="R135" s="39"/>
    </row>
    <row r="136" spans="1:18" ht="20.25">
      <c r="A136" s="218" t="s">
        <v>33</v>
      </c>
      <c r="B136" s="218"/>
      <c r="C136" s="218"/>
      <c r="D136" s="218"/>
      <c r="E136" s="218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</row>
    <row r="137" spans="1:18" ht="20.25">
      <c r="A137" s="203" t="s">
        <v>358</v>
      </c>
      <c r="B137" s="203"/>
      <c r="C137" s="203"/>
      <c r="D137" s="203"/>
      <c r="E137" s="20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</row>
    <row r="138" spans="1:18" ht="20.25">
      <c r="A138" s="124" t="s">
        <v>194</v>
      </c>
      <c r="B138" s="124" t="s">
        <v>12</v>
      </c>
      <c r="C138" s="124" t="s">
        <v>13</v>
      </c>
      <c r="D138" s="124" t="s">
        <v>15</v>
      </c>
      <c r="E138" s="124" t="s">
        <v>16</v>
      </c>
      <c r="F138" s="124" t="s">
        <v>18</v>
      </c>
      <c r="G138" s="213" t="s">
        <v>293</v>
      </c>
      <c r="H138" s="214"/>
      <c r="I138" s="215"/>
      <c r="J138" s="213" t="s">
        <v>303</v>
      </c>
      <c r="K138" s="214"/>
      <c r="L138" s="214"/>
      <c r="M138" s="214"/>
      <c r="N138" s="214"/>
      <c r="O138" s="214"/>
      <c r="P138" s="214"/>
      <c r="Q138" s="214"/>
      <c r="R138" s="215"/>
    </row>
    <row r="139" spans="1:18" ht="20.25">
      <c r="A139" s="125" t="s">
        <v>195</v>
      </c>
      <c r="B139" s="125"/>
      <c r="C139" s="125" t="s">
        <v>14</v>
      </c>
      <c r="D139" s="125"/>
      <c r="E139" s="125" t="s">
        <v>17</v>
      </c>
      <c r="F139" s="125" t="s">
        <v>17</v>
      </c>
      <c r="G139" s="112" t="s">
        <v>19</v>
      </c>
      <c r="H139" s="112" t="s">
        <v>20</v>
      </c>
      <c r="I139" s="112" t="s">
        <v>21</v>
      </c>
      <c r="J139" s="112" t="s">
        <v>22</v>
      </c>
      <c r="K139" s="112" t="s">
        <v>23</v>
      </c>
      <c r="L139" s="112" t="s">
        <v>24</v>
      </c>
      <c r="M139" s="112" t="s">
        <v>25</v>
      </c>
      <c r="N139" s="112" t="s">
        <v>26</v>
      </c>
      <c r="O139" s="112" t="s">
        <v>27</v>
      </c>
      <c r="P139" s="112" t="s">
        <v>28</v>
      </c>
      <c r="Q139" s="112" t="s">
        <v>29</v>
      </c>
      <c r="R139" s="112" t="s">
        <v>30</v>
      </c>
    </row>
    <row r="140" spans="1:18" ht="20.25">
      <c r="A140" s="30">
        <v>1</v>
      </c>
      <c r="B140" s="33" t="s">
        <v>344</v>
      </c>
      <c r="C140" s="56" t="s">
        <v>82</v>
      </c>
      <c r="D140" s="162">
        <f>'[1]แยกตามข้อบัญญัติ 59 (2)'!$M$215</f>
        <v>20000</v>
      </c>
      <c r="E140" s="30" t="s">
        <v>37</v>
      </c>
      <c r="F140" s="30" t="s">
        <v>253</v>
      </c>
      <c r="G140" s="33"/>
      <c r="H140" s="33"/>
      <c r="I140" s="33"/>
      <c r="J140" s="33"/>
      <c r="K140" s="33"/>
      <c r="L140" s="33"/>
      <c r="M140" s="33"/>
      <c r="N140" s="33"/>
      <c r="O140" s="54"/>
      <c r="P140" s="33"/>
      <c r="Q140" s="33"/>
      <c r="R140" s="33"/>
    </row>
    <row r="141" spans="1:18" ht="20.25">
      <c r="A141" s="31"/>
      <c r="B141" s="40" t="s">
        <v>262</v>
      </c>
      <c r="C141" s="61" t="s">
        <v>209</v>
      </c>
      <c r="D141" s="158"/>
      <c r="E141" s="31"/>
      <c r="F141" s="31" t="s">
        <v>254</v>
      </c>
      <c r="G141" s="40"/>
      <c r="H141" s="40"/>
      <c r="I141" s="40"/>
      <c r="J141" s="40"/>
      <c r="K141" s="40"/>
      <c r="L141" s="40"/>
      <c r="M141" s="40"/>
      <c r="N141" s="40"/>
      <c r="O141" s="55"/>
      <c r="P141" s="40"/>
      <c r="Q141" s="40"/>
      <c r="R141" s="40"/>
    </row>
    <row r="142" spans="1:18" ht="20.25">
      <c r="A142" s="216" t="s">
        <v>8</v>
      </c>
      <c r="B142" s="216"/>
      <c r="C142" s="216"/>
      <c r="D142" s="137">
        <f>SUM(D140:D140)</f>
        <v>20000</v>
      </c>
      <c r="E142" s="217"/>
      <c r="F142" s="217"/>
      <c r="G142" s="217"/>
      <c r="H142" s="217"/>
      <c r="I142" s="217"/>
      <c r="J142" s="217"/>
      <c r="K142" s="217"/>
      <c r="L142" s="217"/>
      <c r="M142" s="217"/>
      <c r="N142" s="217"/>
      <c r="O142" s="217"/>
      <c r="P142" s="217"/>
      <c r="Q142" s="217"/>
      <c r="R142" s="217"/>
    </row>
    <row r="143" spans="1:18" ht="20.2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</row>
    <row r="144" spans="1:18" ht="20.25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</row>
    <row r="145" spans="1:18" ht="20.2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</row>
    <row r="146" spans="1:18" ht="20.2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</row>
    <row r="147" spans="1:18" ht="20.2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</row>
    <row r="148" spans="1:18" ht="20.25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</row>
    <row r="149" spans="1:18" ht="20.25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</row>
    <row r="150" spans="1:18" ht="20.25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</row>
    <row r="151" spans="1:18" ht="20.25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</row>
    <row r="152" spans="1:18" ht="20.2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</row>
    <row r="153" spans="1:18" ht="20.2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</row>
    <row r="154" spans="1:18" ht="20.25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</row>
    <row r="155" spans="1:18" ht="20.2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</row>
    <row r="156" spans="1:18" ht="20.25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</row>
    <row r="157" spans="1:18" ht="20.25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</row>
    <row r="158" spans="1:18" ht="20.25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</row>
    <row r="159" spans="1:18" ht="20.25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</row>
    <row r="160" spans="1:18" ht="20.25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</row>
    <row r="161" spans="1:18" ht="20.25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>
        <v>20</v>
      </c>
      <c r="P161" s="13"/>
      <c r="Q161" s="13"/>
      <c r="R161" s="13"/>
    </row>
    <row r="162" spans="1:18" ht="20.25">
      <c r="A162" s="203" t="s">
        <v>33</v>
      </c>
      <c r="B162" s="203"/>
      <c r="C162" s="203"/>
      <c r="D162" s="20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</row>
    <row r="163" spans="1:18" ht="20.25">
      <c r="A163" s="198" t="s">
        <v>359</v>
      </c>
      <c r="B163" s="198"/>
      <c r="C163" s="198"/>
      <c r="D163" s="198"/>
      <c r="E163" s="198"/>
      <c r="F163" s="198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</row>
    <row r="164" spans="1:18" ht="20.25">
      <c r="A164" s="124" t="s">
        <v>194</v>
      </c>
      <c r="B164" s="124" t="s">
        <v>12</v>
      </c>
      <c r="C164" s="124" t="s">
        <v>13</v>
      </c>
      <c r="D164" s="124" t="s">
        <v>15</v>
      </c>
      <c r="E164" s="124" t="s">
        <v>16</v>
      </c>
      <c r="F164" s="124" t="s">
        <v>18</v>
      </c>
      <c r="G164" s="213" t="s">
        <v>293</v>
      </c>
      <c r="H164" s="214"/>
      <c r="I164" s="215"/>
      <c r="J164" s="213" t="s">
        <v>303</v>
      </c>
      <c r="K164" s="214"/>
      <c r="L164" s="214"/>
      <c r="M164" s="214"/>
      <c r="N164" s="214"/>
      <c r="O164" s="214"/>
      <c r="P164" s="214"/>
      <c r="Q164" s="214"/>
      <c r="R164" s="215"/>
    </row>
    <row r="165" spans="1:18" ht="20.25">
      <c r="A165" s="125" t="s">
        <v>195</v>
      </c>
      <c r="B165" s="125"/>
      <c r="C165" s="125" t="s">
        <v>14</v>
      </c>
      <c r="D165" s="125"/>
      <c r="E165" s="125" t="s">
        <v>17</v>
      </c>
      <c r="F165" s="125" t="s">
        <v>17</v>
      </c>
      <c r="G165" s="112" t="s">
        <v>19</v>
      </c>
      <c r="H165" s="112" t="s">
        <v>20</v>
      </c>
      <c r="I165" s="112" t="s">
        <v>21</v>
      </c>
      <c r="J165" s="112" t="s">
        <v>22</v>
      </c>
      <c r="K165" s="112" t="s">
        <v>23</v>
      </c>
      <c r="L165" s="112" t="s">
        <v>24</v>
      </c>
      <c r="M165" s="112" t="s">
        <v>25</v>
      </c>
      <c r="N165" s="112" t="s">
        <v>26</v>
      </c>
      <c r="O165" s="112" t="s">
        <v>27</v>
      </c>
      <c r="P165" s="112" t="s">
        <v>28</v>
      </c>
      <c r="Q165" s="112" t="s">
        <v>29</v>
      </c>
      <c r="R165" s="112" t="s">
        <v>30</v>
      </c>
    </row>
    <row r="166" spans="1:18" s="27" customFormat="1" ht="18.75">
      <c r="A166" s="30">
        <v>1</v>
      </c>
      <c r="B166" s="175" t="s">
        <v>274</v>
      </c>
      <c r="C166" s="175" t="s">
        <v>44</v>
      </c>
      <c r="D166" s="162">
        <f>'[1]แยกตามข้อบัญญัติ 59 (2)'!$M$195</f>
        <v>50000</v>
      </c>
      <c r="E166" s="30" t="s">
        <v>37</v>
      </c>
      <c r="F166" s="30" t="s">
        <v>257</v>
      </c>
      <c r="G166" s="33"/>
      <c r="H166" s="33"/>
      <c r="I166" s="33"/>
      <c r="J166" s="33"/>
      <c r="K166" s="33"/>
      <c r="L166" s="33"/>
      <c r="M166" s="33"/>
      <c r="N166" s="33"/>
      <c r="O166" s="54"/>
      <c r="P166" s="33"/>
      <c r="Q166" s="33"/>
      <c r="R166" s="33"/>
    </row>
    <row r="167" spans="1:18" s="27" customFormat="1" ht="18.75">
      <c r="A167" s="35"/>
      <c r="B167" s="176" t="s">
        <v>275</v>
      </c>
      <c r="C167" s="176" t="s">
        <v>45</v>
      </c>
      <c r="D167" s="58"/>
      <c r="E167" s="35"/>
      <c r="F167" s="35"/>
      <c r="G167" s="36"/>
      <c r="H167" s="36"/>
      <c r="I167" s="36"/>
      <c r="J167" s="36"/>
      <c r="K167" s="36"/>
      <c r="L167" s="36"/>
      <c r="M167" s="36"/>
      <c r="N167" s="36"/>
      <c r="O167" s="43"/>
      <c r="P167" s="36"/>
      <c r="Q167" s="36"/>
      <c r="R167" s="36"/>
    </row>
    <row r="168" spans="1:18" s="27" customFormat="1" ht="18.75">
      <c r="A168" s="35"/>
      <c r="B168" s="176"/>
      <c r="C168" s="176" t="s">
        <v>240</v>
      </c>
      <c r="D168" s="58"/>
      <c r="E168" s="35"/>
      <c r="F168" s="35"/>
      <c r="G168" s="36"/>
      <c r="H168" s="36"/>
      <c r="I168" s="36"/>
      <c r="J168" s="36"/>
      <c r="K168" s="36"/>
      <c r="L168" s="36"/>
      <c r="M168" s="36"/>
      <c r="N168" s="36"/>
      <c r="O168" s="43"/>
      <c r="P168" s="36"/>
      <c r="Q168" s="36"/>
      <c r="R168" s="36"/>
    </row>
    <row r="169" spans="1:18" s="133" customFormat="1" ht="20.25">
      <c r="A169" s="171">
        <v>2</v>
      </c>
      <c r="B169" s="172" t="s">
        <v>265</v>
      </c>
      <c r="C169" s="172" t="s">
        <v>230</v>
      </c>
      <c r="D169" s="164">
        <v>30000</v>
      </c>
      <c r="E169" s="171" t="s">
        <v>37</v>
      </c>
      <c r="F169" s="171" t="s">
        <v>257</v>
      </c>
      <c r="G169" s="172"/>
      <c r="H169" s="172"/>
      <c r="I169" s="172"/>
      <c r="J169" s="172"/>
      <c r="K169" s="172"/>
      <c r="L169" s="172"/>
      <c r="M169" s="172"/>
      <c r="N169" s="172"/>
      <c r="O169" s="172"/>
      <c r="P169" s="172"/>
      <c r="Q169" s="172"/>
      <c r="R169" s="172"/>
    </row>
    <row r="170" spans="1:18" s="133" customFormat="1" ht="20.25">
      <c r="A170" s="169"/>
      <c r="B170" s="170" t="s">
        <v>266</v>
      </c>
      <c r="C170" s="170"/>
      <c r="D170" s="165"/>
      <c r="E170" s="169"/>
      <c r="F170" s="169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</row>
    <row r="171" spans="1:18" s="133" customFormat="1" ht="20.25">
      <c r="A171" s="166">
        <v>3</v>
      </c>
      <c r="B171" s="178" t="s">
        <v>84</v>
      </c>
      <c r="C171" s="172" t="s">
        <v>230</v>
      </c>
      <c r="D171" s="163">
        <v>10000</v>
      </c>
      <c r="E171" s="166" t="s">
        <v>37</v>
      </c>
      <c r="F171" s="171" t="s">
        <v>257</v>
      </c>
      <c r="G171" s="167"/>
      <c r="H171" s="167"/>
      <c r="I171" s="167"/>
      <c r="J171" s="167"/>
      <c r="K171" s="167"/>
      <c r="L171" s="167"/>
      <c r="M171" s="167"/>
      <c r="N171" s="167"/>
      <c r="O171" s="179"/>
      <c r="P171" s="167"/>
      <c r="Q171" s="167"/>
      <c r="R171" s="167"/>
    </row>
    <row r="172" spans="1:18" s="133" customFormat="1" ht="20.25">
      <c r="A172" s="166"/>
      <c r="B172" s="178" t="s">
        <v>92</v>
      </c>
      <c r="C172" s="178"/>
      <c r="D172" s="163"/>
      <c r="E172" s="166"/>
      <c r="F172" s="167"/>
      <c r="G172" s="167"/>
      <c r="H172" s="167"/>
      <c r="I172" s="167"/>
      <c r="J172" s="167"/>
      <c r="K172" s="167"/>
      <c r="L172" s="167"/>
      <c r="M172" s="167"/>
      <c r="N172" s="167"/>
      <c r="O172" s="179"/>
      <c r="P172" s="167"/>
      <c r="Q172" s="167"/>
      <c r="R172" s="167"/>
    </row>
    <row r="173" spans="1:18" ht="20.25">
      <c r="A173" s="31"/>
      <c r="B173" s="40"/>
      <c r="C173" s="61"/>
      <c r="D173" s="67"/>
      <c r="E173" s="31"/>
      <c r="F173" s="31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</row>
    <row r="174" spans="1:18" s="133" customFormat="1" ht="20.25">
      <c r="A174" s="171">
        <v>4</v>
      </c>
      <c r="B174" s="177" t="s">
        <v>211</v>
      </c>
      <c r="C174" s="177" t="s">
        <v>39</v>
      </c>
      <c r="D174" s="162">
        <f>'[1]แยกตามข้อบัญญัติ 59 (2)'!$M$207</f>
        <v>250000</v>
      </c>
      <c r="E174" s="171" t="s">
        <v>37</v>
      </c>
      <c r="F174" s="171" t="s">
        <v>257</v>
      </c>
      <c r="G174" s="172"/>
      <c r="H174" s="172"/>
      <c r="I174" s="172"/>
      <c r="J174" s="172"/>
      <c r="K174" s="172"/>
      <c r="L174" s="172"/>
      <c r="M174" s="172"/>
      <c r="N174" s="172"/>
      <c r="O174" s="173"/>
      <c r="P174" s="172"/>
      <c r="Q174" s="172"/>
      <c r="R174" s="172"/>
    </row>
    <row r="175" spans="1:18" s="133" customFormat="1" ht="20.25">
      <c r="A175" s="166"/>
      <c r="B175" s="178" t="s">
        <v>212</v>
      </c>
      <c r="C175" s="178" t="s">
        <v>40</v>
      </c>
      <c r="D175" s="182"/>
      <c r="E175" s="166"/>
      <c r="F175" s="166"/>
      <c r="G175" s="167"/>
      <c r="H175" s="167"/>
      <c r="I175" s="167"/>
      <c r="J175" s="167"/>
      <c r="K175" s="167"/>
      <c r="L175" s="167"/>
      <c r="M175" s="167"/>
      <c r="N175" s="167"/>
      <c r="O175" s="179"/>
      <c r="P175" s="167"/>
      <c r="Q175" s="167"/>
      <c r="R175" s="167"/>
    </row>
    <row r="176" spans="1:18" s="133" customFormat="1" ht="20.25">
      <c r="A176" s="166"/>
      <c r="B176" s="178" t="s">
        <v>213</v>
      </c>
      <c r="C176" s="178" t="s">
        <v>41</v>
      </c>
      <c r="D176" s="182"/>
      <c r="E176" s="166"/>
      <c r="F176" s="166"/>
      <c r="G176" s="167"/>
      <c r="H176" s="167"/>
      <c r="I176" s="167"/>
      <c r="J176" s="167"/>
      <c r="K176" s="167"/>
      <c r="L176" s="167"/>
      <c r="M176" s="167"/>
      <c r="N176" s="167"/>
      <c r="O176" s="179"/>
      <c r="P176" s="167"/>
      <c r="Q176" s="167"/>
      <c r="R176" s="167"/>
    </row>
    <row r="177" spans="1:18" s="133" customFormat="1" ht="20.25">
      <c r="A177" s="166"/>
      <c r="B177" s="167" t="s">
        <v>354</v>
      </c>
      <c r="C177" s="167" t="s">
        <v>42</v>
      </c>
      <c r="D177" s="167"/>
      <c r="E177" s="167"/>
      <c r="F177" s="167"/>
      <c r="G177" s="167"/>
      <c r="H177" s="167"/>
      <c r="I177" s="167"/>
      <c r="J177" s="167"/>
      <c r="K177" s="167"/>
      <c r="L177" s="167"/>
      <c r="M177" s="167"/>
      <c r="N177" s="167"/>
      <c r="O177" s="167"/>
      <c r="P177" s="167"/>
      <c r="Q177" s="167"/>
      <c r="R177" s="167"/>
    </row>
    <row r="178" spans="1:18" s="133" customFormat="1" ht="20.25">
      <c r="A178" s="171">
        <v>5</v>
      </c>
      <c r="B178" s="172" t="s">
        <v>260</v>
      </c>
      <c r="C178" s="177" t="s">
        <v>210</v>
      </c>
      <c r="D178" s="162">
        <v>10000</v>
      </c>
      <c r="E178" s="171" t="s">
        <v>37</v>
      </c>
      <c r="F178" s="171" t="s">
        <v>253</v>
      </c>
      <c r="G178" s="172"/>
      <c r="H178" s="172"/>
      <c r="I178" s="172"/>
      <c r="J178" s="172"/>
      <c r="K178" s="172"/>
      <c r="L178" s="172"/>
      <c r="M178" s="172"/>
      <c r="N178" s="172"/>
      <c r="O178" s="173"/>
      <c r="P178" s="172"/>
      <c r="Q178" s="172"/>
      <c r="R178" s="172"/>
    </row>
    <row r="179" spans="1:18" s="133" customFormat="1" ht="20.25">
      <c r="A179" s="166"/>
      <c r="B179" s="167" t="s">
        <v>261</v>
      </c>
      <c r="C179" s="178" t="s">
        <v>252</v>
      </c>
      <c r="D179" s="163"/>
      <c r="E179" s="166"/>
      <c r="F179" s="166" t="s">
        <v>254</v>
      </c>
      <c r="G179" s="167"/>
      <c r="H179" s="167"/>
      <c r="I179" s="167"/>
      <c r="J179" s="167"/>
      <c r="K179" s="167"/>
      <c r="L179" s="167"/>
      <c r="M179" s="167"/>
      <c r="N179" s="167"/>
      <c r="O179" s="179"/>
      <c r="P179" s="167"/>
      <c r="Q179" s="167"/>
      <c r="R179" s="167"/>
    </row>
    <row r="180" spans="1:18" s="133" customFormat="1" ht="20.25">
      <c r="A180" s="171">
        <v>6</v>
      </c>
      <c r="B180" s="177" t="s">
        <v>217</v>
      </c>
      <c r="C180" s="177" t="s">
        <v>83</v>
      </c>
      <c r="D180" s="162">
        <v>10000</v>
      </c>
      <c r="E180" s="171" t="s">
        <v>37</v>
      </c>
      <c r="F180" s="171" t="s">
        <v>257</v>
      </c>
      <c r="G180" s="172"/>
      <c r="H180" s="172"/>
      <c r="I180" s="172"/>
      <c r="J180" s="172"/>
      <c r="K180" s="172"/>
      <c r="L180" s="172"/>
      <c r="M180" s="172"/>
      <c r="N180" s="172"/>
      <c r="O180" s="173"/>
      <c r="P180" s="172"/>
      <c r="Q180" s="172"/>
      <c r="R180" s="172"/>
    </row>
    <row r="181" spans="1:18" s="133" customFormat="1" ht="20.25">
      <c r="A181" s="166"/>
      <c r="B181" s="178" t="s">
        <v>218</v>
      </c>
      <c r="C181" s="178" t="s">
        <v>355</v>
      </c>
      <c r="D181" s="163"/>
      <c r="E181" s="166"/>
      <c r="F181" s="167"/>
      <c r="G181" s="167"/>
      <c r="H181" s="167"/>
      <c r="I181" s="167"/>
      <c r="J181" s="167"/>
      <c r="K181" s="167"/>
      <c r="L181" s="167"/>
      <c r="M181" s="167"/>
      <c r="N181" s="167"/>
      <c r="O181" s="179"/>
      <c r="P181" s="167"/>
      <c r="Q181" s="167"/>
      <c r="R181" s="167"/>
    </row>
    <row r="182" spans="1:18" s="133" customFormat="1" ht="20.25">
      <c r="A182" s="169"/>
      <c r="B182" s="170"/>
      <c r="C182" s="180"/>
      <c r="D182" s="165"/>
      <c r="E182" s="169"/>
      <c r="F182" s="169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</row>
    <row r="183" spans="1:18" s="133" customFormat="1" ht="20.25">
      <c r="A183" s="216" t="s">
        <v>8</v>
      </c>
      <c r="B183" s="216"/>
      <c r="C183" s="216"/>
      <c r="D183" s="137">
        <f>SUM(D166:D182)</f>
        <v>360000</v>
      </c>
      <c r="E183" s="217"/>
      <c r="F183" s="217"/>
      <c r="G183" s="217"/>
      <c r="H183" s="217"/>
      <c r="I183" s="217"/>
      <c r="J183" s="217"/>
      <c r="K183" s="217"/>
      <c r="L183" s="217"/>
      <c r="M183" s="217"/>
      <c r="N183" s="217"/>
      <c r="O183" s="217"/>
      <c r="P183" s="217"/>
      <c r="Q183" s="217"/>
      <c r="R183" s="217"/>
    </row>
    <row r="184" spans="1:18" s="133" customFormat="1" ht="20.25">
      <c r="A184" s="135"/>
      <c r="B184" s="136"/>
      <c r="C184" s="136"/>
      <c r="D184" s="136"/>
      <c r="E184" s="136"/>
      <c r="F184" s="136"/>
      <c r="G184" s="136"/>
      <c r="H184" s="136"/>
      <c r="I184" s="136"/>
      <c r="J184" s="136"/>
      <c r="K184" s="136"/>
      <c r="L184" s="136"/>
      <c r="M184" s="136"/>
      <c r="N184" s="136"/>
      <c r="O184" s="136"/>
      <c r="P184" s="136"/>
      <c r="Q184" s="136"/>
      <c r="R184" s="136"/>
    </row>
    <row r="185" spans="1:18" s="133" customFormat="1" ht="20.25">
      <c r="A185" s="135"/>
      <c r="B185" s="136"/>
      <c r="C185" s="136"/>
      <c r="D185" s="136"/>
      <c r="E185" s="136"/>
      <c r="F185" s="136"/>
      <c r="G185" s="136"/>
      <c r="H185" s="136"/>
      <c r="I185" s="136"/>
      <c r="J185" s="136"/>
      <c r="K185" s="136"/>
      <c r="L185" s="136"/>
      <c r="M185" s="136"/>
      <c r="N185" s="136"/>
      <c r="O185" s="136"/>
      <c r="P185" s="136"/>
      <c r="Q185" s="136"/>
      <c r="R185" s="136"/>
    </row>
    <row r="186" spans="1:18" s="133" customFormat="1" ht="20.25">
      <c r="A186" s="135"/>
      <c r="B186" s="136"/>
      <c r="C186" s="136"/>
      <c r="D186" s="136"/>
      <c r="E186" s="136"/>
      <c r="F186" s="136"/>
      <c r="G186" s="136"/>
      <c r="H186" s="136"/>
      <c r="I186" s="136"/>
      <c r="J186" s="136"/>
      <c r="K186" s="136"/>
      <c r="L186" s="136"/>
      <c r="M186" s="136"/>
      <c r="N186" s="136"/>
      <c r="O186" s="136"/>
      <c r="P186" s="136"/>
      <c r="Q186" s="136"/>
      <c r="R186" s="136"/>
    </row>
    <row r="187" spans="1:18" s="133" customFormat="1" ht="20.25">
      <c r="A187" s="135"/>
      <c r="B187" s="136"/>
      <c r="C187" s="136"/>
      <c r="D187" s="136"/>
      <c r="E187" s="136"/>
      <c r="F187" s="136"/>
      <c r="G187" s="136"/>
      <c r="H187" s="136"/>
      <c r="I187" s="136"/>
      <c r="J187" s="136"/>
      <c r="K187" s="136"/>
      <c r="L187" s="136"/>
      <c r="M187" s="136"/>
      <c r="N187" s="136"/>
      <c r="O187" s="189">
        <v>21</v>
      </c>
      <c r="P187" s="136"/>
      <c r="Q187" s="136"/>
      <c r="R187" s="136"/>
    </row>
    <row r="188" spans="1:18" s="133" customFormat="1" ht="20.25">
      <c r="A188" s="135"/>
      <c r="B188" s="136"/>
      <c r="C188" s="136"/>
      <c r="D188" s="136"/>
      <c r="E188" s="136"/>
      <c r="F188" s="136"/>
      <c r="G188" s="136"/>
      <c r="H188" s="136"/>
      <c r="I188" s="136"/>
      <c r="J188" s="136"/>
      <c r="K188" s="136"/>
      <c r="L188" s="136"/>
      <c r="M188" s="136"/>
      <c r="N188" s="136"/>
      <c r="O188" s="136"/>
      <c r="P188" s="136"/>
      <c r="Q188" s="136"/>
      <c r="R188" s="136"/>
    </row>
    <row r="189" ht="20.25"/>
    <row r="190" spans="1:5" ht="20.25">
      <c r="A190" s="218" t="s">
        <v>33</v>
      </c>
      <c r="B190" s="218"/>
      <c r="C190" s="218"/>
      <c r="D190" s="218"/>
      <c r="E190" s="218"/>
    </row>
    <row r="191" spans="1:6" ht="20.25">
      <c r="A191" s="128" t="s">
        <v>360</v>
      </c>
      <c r="B191" s="128"/>
      <c r="C191" s="128"/>
      <c r="D191" s="128"/>
      <c r="E191" s="128"/>
      <c r="F191" s="128"/>
    </row>
    <row r="192" spans="1:18" ht="20.25">
      <c r="A192" s="124" t="s">
        <v>194</v>
      </c>
      <c r="B192" s="124" t="s">
        <v>12</v>
      </c>
      <c r="C192" s="124" t="s">
        <v>13</v>
      </c>
      <c r="D192" s="124" t="s">
        <v>15</v>
      </c>
      <c r="E192" s="124" t="s">
        <v>16</v>
      </c>
      <c r="F192" s="124" t="s">
        <v>18</v>
      </c>
      <c r="G192" s="213" t="s">
        <v>293</v>
      </c>
      <c r="H192" s="214"/>
      <c r="I192" s="215"/>
      <c r="J192" s="213" t="s">
        <v>303</v>
      </c>
      <c r="K192" s="214"/>
      <c r="L192" s="214"/>
      <c r="M192" s="214"/>
      <c r="N192" s="214"/>
      <c r="O192" s="214"/>
      <c r="P192" s="214"/>
      <c r="Q192" s="214"/>
      <c r="R192" s="215"/>
    </row>
    <row r="193" spans="1:18" ht="20.25">
      <c r="A193" s="125" t="s">
        <v>195</v>
      </c>
      <c r="B193" s="125"/>
      <c r="C193" s="125" t="s">
        <v>14</v>
      </c>
      <c r="D193" s="125"/>
      <c r="E193" s="125" t="s">
        <v>17</v>
      </c>
      <c r="F193" s="125" t="s">
        <v>17</v>
      </c>
      <c r="G193" s="112" t="s">
        <v>19</v>
      </c>
      <c r="H193" s="112" t="s">
        <v>20</v>
      </c>
      <c r="I193" s="112" t="s">
        <v>21</v>
      </c>
      <c r="J193" s="112" t="s">
        <v>22</v>
      </c>
      <c r="K193" s="112" t="s">
        <v>23</v>
      </c>
      <c r="L193" s="112" t="s">
        <v>24</v>
      </c>
      <c r="M193" s="112" t="s">
        <v>25</v>
      </c>
      <c r="N193" s="112" t="s">
        <v>26</v>
      </c>
      <c r="O193" s="112" t="s">
        <v>27</v>
      </c>
      <c r="P193" s="112" t="s">
        <v>28</v>
      </c>
      <c r="Q193" s="112" t="s">
        <v>29</v>
      </c>
      <c r="R193" s="112" t="s">
        <v>30</v>
      </c>
    </row>
    <row r="194" spans="1:18" s="168" customFormat="1" ht="18.75">
      <c r="A194" s="171">
        <v>1</v>
      </c>
      <c r="B194" s="172" t="s">
        <v>199</v>
      </c>
      <c r="C194" s="172" t="s">
        <v>200</v>
      </c>
      <c r="D194" s="160">
        <f>'[1]แยกตามข้อบัญญัติ 59 (2)'!$M$136</f>
        <v>20000</v>
      </c>
      <c r="E194" s="171" t="s">
        <v>37</v>
      </c>
      <c r="F194" s="171" t="s">
        <v>228</v>
      </c>
      <c r="G194" s="172"/>
      <c r="H194" s="172"/>
      <c r="I194" s="172"/>
      <c r="J194" s="172"/>
      <c r="K194" s="172"/>
      <c r="L194" s="172"/>
      <c r="M194" s="172"/>
      <c r="N194" s="172"/>
      <c r="O194" s="173"/>
      <c r="P194" s="172"/>
      <c r="Q194" s="172"/>
      <c r="R194" s="172"/>
    </row>
    <row r="195" spans="1:18" s="168" customFormat="1" ht="18.75">
      <c r="A195" s="166"/>
      <c r="B195" s="167" t="s">
        <v>51</v>
      </c>
      <c r="C195" s="167" t="s">
        <v>201</v>
      </c>
      <c r="D195" s="161"/>
      <c r="E195" s="166"/>
      <c r="F195" s="166"/>
      <c r="G195" s="167"/>
      <c r="H195" s="167"/>
      <c r="I195" s="167"/>
      <c r="J195" s="167"/>
      <c r="K195" s="167"/>
      <c r="L195" s="167"/>
      <c r="M195" s="167"/>
      <c r="N195" s="167"/>
      <c r="O195" s="179"/>
      <c r="P195" s="167"/>
      <c r="Q195" s="167"/>
      <c r="R195" s="167"/>
    </row>
    <row r="196" spans="1:18" s="168" customFormat="1" ht="18.75">
      <c r="A196" s="166"/>
      <c r="B196" s="167"/>
      <c r="C196" s="167" t="s">
        <v>202</v>
      </c>
      <c r="D196" s="161"/>
      <c r="E196" s="166"/>
      <c r="F196" s="166"/>
      <c r="G196" s="167"/>
      <c r="H196" s="167"/>
      <c r="I196" s="167"/>
      <c r="J196" s="167"/>
      <c r="K196" s="167"/>
      <c r="L196" s="167"/>
      <c r="M196" s="167"/>
      <c r="N196" s="167"/>
      <c r="O196" s="179"/>
      <c r="P196" s="167"/>
      <c r="Q196" s="167"/>
      <c r="R196" s="167"/>
    </row>
    <row r="197" spans="1:18" s="168" customFormat="1" ht="18.75">
      <c r="A197" s="169"/>
      <c r="B197" s="170"/>
      <c r="C197" s="170"/>
      <c r="D197" s="165"/>
      <c r="E197" s="169"/>
      <c r="F197" s="169"/>
      <c r="G197" s="170"/>
      <c r="H197" s="170"/>
      <c r="I197" s="170"/>
      <c r="J197" s="170"/>
      <c r="K197" s="170"/>
      <c r="L197" s="170"/>
      <c r="M197" s="170"/>
      <c r="N197" s="170"/>
      <c r="O197" s="174"/>
      <c r="P197" s="170"/>
      <c r="Q197" s="170"/>
      <c r="R197" s="170"/>
    </row>
    <row r="198" spans="1:18" s="168" customFormat="1" ht="18.75">
      <c r="A198" s="166">
        <v>2</v>
      </c>
      <c r="B198" s="167" t="s">
        <v>203</v>
      </c>
      <c r="C198" s="172" t="s">
        <v>200</v>
      </c>
      <c r="D198" s="160">
        <v>15000</v>
      </c>
      <c r="E198" s="171" t="s">
        <v>37</v>
      </c>
      <c r="F198" s="171" t="s">
        <v>228</v>
      </c>
      <c r="G198" s="167"/>
      <c r="H198" s="167"/>
      <c r="I198" s="167"/>
      <c r="J198" s="167"/>
      <c r="K198" s="167"/>
      <c r="L198" s="167"/>
      <c r="M198" s="167"/>
      <c r="N198" s="167"/>
      <c r="O198" s="179"/>
      <c r="P198" s="167"/>
      <c r="Q198" s="167"/>
      <c r="R198" s="167"/>
    </row>
    <row r="199" spans="1:18" s="168" customFormat="1" ht="18.75">
      <c r="A199" s="166"/>
      <c r="B199" s="167" t="s">
        <v>204</v>
      </c>
      <c r="C199" s="167" t="s">
        <v>205</v>
      </c>
      <c r="D199" s="161"/>
      <c r="E199" s="166"/>
      <c r="F199" s="166"/>
      <c r="G199" s="167"/>
      <c r="H199" s="167"/>
      <c r="I199" s="167"/>
      <c r="J199" s="167"/>
      <c r="K199" s="167"/>
      <c r="L199" s="167"/>
      <c r="M199" s="167"/>
      <c r="N199" s="167"/>
      <c r="O199" s="179"/>
      <c r="P199" s="167"/>
      <c r="Q199" s="167"/>
      <c r="R199" s="167"/>
    </row>
    <row r="200" spans="1:18" s="168" customFormat="1" ht="18.75">
      <c r="A200" s="169"/>
      <c r="B200" s="170"/>
      <c r="C200" s="170" t="s">
        <v>206</v>
      </c>
      <c r="D200" s="165"/>
      <c r="E200" s="169"/>
      <c r="F200" s="169"/>
      <c r="G200" s="170"/>
      <c r="H200" s="170"/>
      <c r="I200" s="170"/>
      <c r="J200" s="170"/>
      <c r="K200" s="170"/>
      <c r="L200" s="170"/>
      <c r="M200" s="170"/>
      <c r="N200" s="170"/>
      <c r="O200" s="174"/>
      <c r="P200" s="170"/>
      <c r="Q200" s="170"/>
      <c r="R200" s="170"/>
    </row>
    <row r="201" spans="1:18" s="168" customFormat="1" ht="18.75">
      <c r="A201" s="166">
        <v>3</v>
      </c>
      <c r="B201" s="167" t="s">
        <v>338</v>
      </c>
      <c r="C201" s="172" t="s">
        <v>200</v>
      </c>
      <c r="D201" s="160">
        <v>5000</v>
      </c>
      <c r="E201" s="171" t="s">
        <v>37</v>
      </c>
      <c r="F201" s="171" t="s">
        <v>228</v>
      </c>
      <c r="G201" s="167"/>
      <c r="H201" s="167"/>
      <c r="I201" s="167"/>
      <c r="J201" s="167"/>
      <c r="K201" s="167"/>
      <c r="L201" s="167"/>
      <c r="M201" s="167"/>
      <c r="N201" s="167"/>
      <c r="O201" s="179"/>
      <c r="P201" s="167"/>
      <c r="Q201" s="167"/>
      <c r="R201" s="167"/>
    </row>
    <row r="202" spans="1:18" s="168" customFormat="1" ht="18.75">
      <c r="A202" s="166"/>
      <c r="B202" s="167" t="s">
        <v>339</v>
      </c>
      <c r="C202" s="167" t="s">
        <v>341</v>
      </c>
      <c r="D202" s="161"/>
      <c r="E202" s="166"/>
      <c r="F202" s="166"/>
      <c r="G202" s="167"/>
      <c r="H202" s="167"/>
      <c r="I202" s="167"/>
      <c r="J202" s="167"/>
      <c r="K202" s="167"/>
      <c r="L202" s="167"/>
      <c r="M202" s="167"/>
      <c r="N202" s="167"/>
      <c r="O202" s="179"/>
      <c r="P202" s="167"/>
      <c r="Q202" s="167"/>
      <c r="R202" s="167"/>
    </row>
    <row r="203" spans="1:18" s="168" customFormat="1" ht="18.75">
      <c r="A203" s="169"/>
      <c r="B203" s="170" t="s">
        <v>340</v>
      </c>
      <c r="C203" s="170"/>
      <c r="D203" s="165"/>
      <c r="E203" s="169"/>
      <c r="F203" s="169"/>
      <c r="G203" s="170"/>
      <c r="H203" s="170"/>
      <c r="I203" s="170"/>
      <c r="J203" s="170"/>
      <c r="K203" s="170"/>
      <c r="L203" s="170"/>
      <c r="M203" s="170"/>
      <c r="N203" s="170"/>
      <c r="O203" s="174"/>
      <c r="P203" s="170"/>
      <c r="Q203" s="170"/>
      <c r="R203" s="170"/>
    </row>
    <row r="204" spans="1:18" s="168" customFormat="1" ht="18.75">
      <c r="A204" s="166">
        <v>4</v>
      </c>
      <c r="B204" s="167" t="s">
        <v>342</v>
      </c>
      <c r="C204" s="172" t="s">
        <v>200</v>
      </c>
      <c r="D204" s="160">
        <v>50000</v>
      </c>
      <c r="E204" s="171" t="s">
        <v>37</v>
      </c>
      <c r="F204" s="171" t="s">
        <v>228</v>
      </c>
      <c r="G204" s="167"/>
      <c r="H204" s="167"/>
      <c r="I204" s="167"/>
      <c r="J204" s="167"/>
      <c r="K204" s="167"/>
      <c r="L204" s="167"/>
      <c r="M204" s="167"/>
      <c r="N204" s="167"/>
      <c r="O204" s="179"/>
      <c r="P204" s="167"/>
      <c r="Q204" s="167"/>
      <c r="R204" s="167"/>
    </row>
    <row r="205" spans="1:18" s="168" customFormat="1" ht="18.75">
      <c r="A205" s="166"/>
      <c r="B205" s="167" t="s">
        <v>343</v>
      </c>
      <c r="C205" s="167" t="s">
        <v>341</v>
      </c>
      <c r="D205" s="161"/>
      <c r="E205" s="166"/>
      <c r="F205" s="166"/>
      <c r="G205" s="167"/>
      <c r="H205" s="167"/>
      <c r="I205" s="167"/>
      <c r="J205" s="167"/>
      <c r="K205" s="167"/>
      <c r="L205" s="167"/>
      <c r="M205" s="167"/>
      <c r="N205" s="167"/>
      <c r="O205" s="179"/>
      <c r="P205" s="167"/>
      <c r="Q205" s="167"/>
      <c r="R205" s="167"/>
    </row>
    <row r="206" spans="1:18" s="168" customFormat="1" ht="18.75">
      <c r="A206" s="169"/>
      <c r="B206" s="170"/>
      <c r="C206" s="170"/>
      <c r="D206" s="165"/>
      <c r="E206" s="169"/>
      <c r="F206" s="169"/>
      <c r="G206" s="170"/>
      <c r="H206" s="170"/>
      <c r="I206" s="170"/>
      <c r="J206" s="170"/>
      <c r="K206" s="170"/>
      <c r="L206" s="170"/>
      <c r="M206" s="170"/>
      <c r="N206" s="170"/>
      <c r="O206" s="174"/>
      <c r="P206" s="170"/>
      <c r="Q206" s="170"/>
      <c r="R206" s="170"/>
    </row>
    <row r="207" spans="1:18" s="27" customFormat="1" ht="17.25" customHeight="1">
      <c r="A207" s="216" t="s">
        <v>8</v>
      </c>
      <c r="B207" s="216"/>
      <c r="C207" s="216"/>
      <c r="D207" s="137">
        <f>SUM(D194:D204)</f>
        <v>90000</v>
      </c>
      <c r="E207" s="217"/>
      <c r="F207" s="217"/>
      <c r="G207" s="217"/>
      <c r="H207" s="217"/>
      <c r="I207" s="217"/>
      <c r="J207" s="217"/>
      <c r="K207" s="217"/>
      <c r="L207" s="217"/>
      <c r="M207" s="217"/>
      <c r="N207" s="217"/>
      <c r="O207" s="217"/>
      <c r="P207" s="217"/>
      <c r="Q207" s="217"/>
      <c r="R207" s="217"/>
    </row>
    <row r="208" spans="1:18" s="133" customFormat="1" ht="20.25">
      <c r="A208" s="135"/>
      <c r="B208" s="136"/>
      <c r="C208" s="136"/>
      <c r="D208" s="136"/>
      <c r="E208" s="136"/>
      <c r="F208" s="136"/>
      <c r="G208" s="136"/>
      <c r="H208" s="136"/>
      <c r="I208" s="136"/>
      <c r="J208" s="136"/>
      <c r="K208" s="136"/>
      <c r="L208" s="136"/>
      <c r="M208" s="136"/>
      <c r="N208" s="136"/>
      <c r="O208" s="136"/>
      <c r="P208" s="136"/>
      <c r="Q208" s="136"/>
      <c r="R208" s="136"/>
    </row>
    <row r="209" spans="1:18" s="133" customFormat="1" ht="20.25">
      <c r="A209" s="135"/>
      <c r="B209" s="136"/>
      <c r="C209" s="136"/>
      <c r="D209" s="136"/>
      <c r="E209" s="136"/>
      <c r="F209" s="136"/>
      <c r="G209" s="136"/>
      <c r="H209" s="136"/>
      <c r="I209" s="136"/>
      <c r="J209" s="136"/>
      <c r="K209" s="136"/>
      <c r="L209" s="136"/>
      <c r="M209" s="136"/>
      <c r="N209" s="136"/>
      <c r="O209" s="136"/>
      <c r="P209" s="136"/>
      <c r="Q209" s="136"/>
      <c r="R209" s="136"/>
    </row>
    <row r="210" spans="1:18" s="133" customFormat="1" ht="20.25">
      <c r="A210" s="135"/>
      <c r="B210" s="136"/>
      <c r="C210" s="136"/>
      <c r="D210" s="136"/>
      <c r="E210" s="136"/>
      <c r="F210" s="136"/>
      <c r="G210" s="136"/>
      <c r="H210" s="136"/>
      <c r="I210" s="136"/>
      <c r="J210" s="136"/>
      <c r="K210" s="136"/>
      <c r="L210" s="136"/>
      <c r="M210" s="136"/>
      <c r="N210" s="136"/>
      <c r="O210" s="136"/>
      <c r="P210" s="136"/>
      <c r="Q210" s="136"/>
      <c r="R210" s="136"/>
    </row>
    <row r="211" spans="1:18" s="133" customFormat="1" ht="20.25">
      <c r="A211" s="135"/>
      <c r="B211" s="136"/>
      <c r="C211" s="136"/>
      <c r="D211" s="136"/>
      <c r="E211" s="136"/>
      <c r="F211" s="136"/>
      <c r="G211" s="136"/>
      <c r="H211" s="136"/>
      <c r="I211" s="136"/>
      <c r="J211" s="136"/>
      <c r="K211" s="136"/>
      <c r="L211" s="136"/>
      <c r="M211" s="136"/>
      <c r="N211" s="136"/>
      <c r="O211" s="136"/>
      <c r="P211" s="136"/>
      <c r="Q211" s="136"/>
      <c r="R211" s="136"/>
    </row>
    <row r="212" spans="1:18" s="133" customFormat="1" ht="20.25">
      <c r="A212" s="135"/>
      <c r="B212" s="136"/>
      <c r="C212" s="136"/>
      <c r="D212" s="136"/>
      <c r="E212" s="136"/>
      <c r="F212" s="136"/>
      <c r="G212" s="136"/>
      <c r="H212" s="136"/>
      <c r="I212" s="136"/>
      <c r="J212" s="136"/>
      <c r="K212" s="136"/>
      <c r="L212" s="136"/>
      <c r="M212" s="136"/>
      <c r="N212" s="136"/>
      <c r="O212" s="136"/>
      <c r="P212" s="136"/>
      <c r="Q212" s="136"/>
      <c r="R212" s="136"/>
    </row>
    <row r="213" spans="1:18" s="133" customFormat="1" ht="20.25">
      <c r="A213" s="135"/>
      <c r="B213" s="136"/>
      <c r="C213" s="136"/>
      <c r="D213" s="136"/>
      <c r="E213" s="136"/>
      <c r="F213" s="136"/>
      <c r="G213" s="136"/>
      <c r="H213" s="136"/>
      <c r="I213" s="136"/>
      <c r="J213" s="136"/>
      <c r="K213" s="136"/>
      <c r="L213" s="136"/>
      <c r="M213" s="136"/>
      <c r="N213" s="136"/>
      <c r="O213" s="136"/>
      <c r="P213" s="136"/>
      <c r="Q213" s="136"/>
      <c r="R213" s="136"/>
    </row>
    <row r="214" ht="20.25">
      <c r="O214" s="2">
        <v>22</v>
      </c>
    </row>
    <row r="215" ht="20.25"/>
    <row r="217" spans="1:5" ht="20.25">
      <c r="A217" s="218" t="s">
        <v>33</v>
      </c>
      <c r="B217" s="218"/>
      <c r="C217" s="218"/>
      <c r="D217" s="218"/>
      <c r="E217" s="218"/>
    </row>
    <row r="218" spans="1:6" ht="20.25">
      <c r="A218" s="128" t="s">
        <v>361</v>
      </c>
      <c r="B218" s="128"/>
      <c r="C218" s="128"/>
      <c r="D218" s="128"/>
      <c r="E218" s="128"/>
      <c r="F218" s="128"/>
    </row>
    <row r="219" spans="1:18" ht="20.25">
      <c r="A219" s="124" t="s">
        <v>194</v>
      </c>
      <c r="B219" s="124" t="s">
        <v>12</v>
      </c>
      <c r="C219" s="124" t="s">
        <v>13</v>
      </c>
      <c r="D219" s="124" t="s">
        <v>15</v>
      </c>
      <c r="E219" s="124" t="s">
        <v>16</v>
      </c>
      <c r="F219" s="124" t="s">
        <v>18</v>
      </c>
      <c r="G219" s="213" t="s">
        <v>293</v>
      </c>
      <c r="H219" s="214"/>
      <c r="I219" s="215"/>
      <c r="J219" s="213" t="s">
        <v>303</v>
      </c>
      <c r="K219" s="214"/>
      <c r="L219" s="214"/>
      <c r="M219" s="214"/>
      <c r="N219" s="214"/>
      <c r="O219" s="214"/>
      <c r="P219" s="214"/>
      <c r="Q219" s="214"/>
      <c r="R219" s="215"/>
    </row>
    <row r="220" spans="1:18" ht="20.25">
      <c r="A220" s="125" t="s">
        <v>195</v>
      </c>
      <c r="B220" s="125"/>
      <c r="C220" s="125" t="s">
        <v>14</v>
      </c>
      <c r="D220" s="125"/>
      <c r="E220" s="125" t="s">
        <v>17</v>
      </c>
      <c r="F220" s="125" t="s">
        <v>17</v>
      </c>
      <c r="G220" s="112" t="s">
        <v>19</v>
      </c>
      <c r="H220" s="112" t="s">
        <v>20</v>
      </c>
      <c r="I220" s="112" t="s">
        <v>21</v>
      </c>
      <c r="J220" s="112" t="s">
        <v>22</v>
      </c>
      <c r="K220" s="112" t="s">
        <v>23</v>
      </c>
      <c r="L220" s="112" t="s">
        <v>24</v>
      </c>
      <c r="M220" s="112" t="s">
        <v>25</v>
      </c>
      <c r="N220" s="112" t="s">
        <v>26</v>
      </c>
      <c r="O220" s="112" t="s">
        <v>27</v>
      </c>
      <c r="P220" s="112" t="s">
        <v>28</v>
      </c>
      <c r="Q220" s="112" t="s">
        <v>29</v>
      </c>
      <c r="R220" s="112" t="s">
        <v>30</v>
      </c>
    </row>
    <row r="221" spans="1:18" ht="23.25" customHeight="1">
      <c r="A221" s="222">
        <v>1</v>
      </c>
      <c r="B221" s="219" t="s">
        <v>232</v>
      </c>
      <c r="C221" s="129" t="s">
        <v>239</v>
      </c>
      <c r="D221" s="130">
        <v>90000</v>
      </c>
      <c r="E221" s="30" t="s">
        <v>238</v>
      </c>
      <c r="F221" s="30" t="s">
        <v>231</v>
      </c>
      <c r="G221" s="33"/>
      <c r="H221" s="33"/>
      <c r="I221" s="33"/>
      <c r="J221" s="33"/>
      <c r="K221" s="33"/>
      <c r="L221" s="33"/>
      <c r="M221" s="33"/>
      <c r="N221" s="33"/>
      <c r="O221" s="54"/>
      <c r="P221" s="33"/>
      <c r="Q221" s="33"/>
      <c r="R221" s="33"/>
    </row>
    <row r="222" spans="1:18" ht="24" customHeight="1">
      <c r="A222" s="223"/>
      <c r="B222" s="220"/>
      <c r="C222" s="122" t="s">
        <v>282</v>
      </c>
      <c r="D222" s="131">
        <v>72000</v>
      </c>
      <c r="E222" s="32" t="s">
        <v>238</v>
      </c>
      <c r="F222" s="32" t="s">
        <v>279</v>
      </c>
      <c r="G222" s="66"/>
      <c r="H222" s="66"/>
      <c r="I222" s="66"/>
      <c r="J222" s="66"/>
      <c r="K222" s="66"/>
      <c r="L222" s="66"/>
      <c r="M222" s="66"/>
      <c r="N222" s="66"/>
      <c r="O222" s="132"/>
      <c r="P222" s="66"/>
      <c r="Q222" s="66"/>
      <c r="R222" s="66"/>
    </row>
    <row r="223" spans="1:18" ht="24" customHeight="1">
      <c r="A223" s="223"/>
      <c r="B223" s="220"/>
      <c r="C223" s="122" t="s">
        <v>280</v>
      </c>
      <c r="D223" s="131">
        <v>7122000</v>
      </c>
      <c r="E223" s="32" t="s">
        <v>238</v>
      </c>
      <c r="F223" s="32" t="s">
        <v>279</v>
      </c>
      <c r="G223" s="66"/>
      <c r="H223" s="66"/>
      <c r="I223" s="66"/>
      <c r="J223" s="66"/>
      <c r="K223" s="66"/>
      <c r="L223" s="66"/>
      <c r="M223" s="66"/>
      <c r="N223" s="66"/>
      <c r="O223" s="132"/>
      <c r="P223" s="66"/>
      <c r="Q223" s="66"/>
      <c r="R223" s="66"/>
    </row>
    <row r="224" spans="1:18" ht="24" customHeight="1">
      <c r="A224" s="224"/>
      <c r="B224" s="221"/>
      <c r="C224" s="122" t="s">
        <v>281</v>
      </c>
      <c r="D224" s="131">
        <v>4224000</v>
      </c>
      <c r="E224" s="32" t="s">
        <v>238</v>
      </c>
      <c r="F224" s="32" t="s">
        <v>279</v>
      </c>
      <c r="G224" s="66"/>
      <c r="H224" s="66"/>
      <c r="I224" s="66"/>
      <c r="J224" s="66"/>
      <c r="K224" s="66"/>
      <c r="L224" s="66"/>
      <c r="M224" s="66"/>
      <c r="N224" s="66"/>
      <c r="O224" s="132"/>
      <c r="P224" s="66"/>
      <c r="Q224" s="66"/>
      <c r="R224" s="66"/>
    </row>
    <row r="225" spans="1:18" s="27" customFormat="1" ht="18.75">
      <c r="A225" s="216" t="s">
        <v>8</v>
      </c>
      <c r="B225" s="216"/>
      <c r="C225" s="216"/>
      <c r="D225" s="137">
        <f>SUM(D221:D224)</f>
        <v>11508000</v>
      </c>
      <c r="E225" s="217"/>
      <c r="F225" s="217"/>
      <c r="G225" s="217"/>
      <c r="H225" s="217"/>
      <c r="I225" s="217"/>
      <c r="J225" s="217"/>
      <c r="K225" s="217"/>
      <c r="L225" s="217"/>
      <c r="M225" s="217"/>
      <c r="N225" s="217"/>
      <c r="O225" s="217"/>
      <c r="P225" s="217"/>
      <c r="Q225" s="217"/>
      <c r="R225" s="217"/>
    </row>
    <row r="226" spans="1:18" s="138" customFormat="1" ht="18.75">
      <c r="A226" s="140"/>
      <c r="B226" s="140"/>
      <c r="C226" s="140"/>
      <c r="D226" s="141"/>
      <c r="E226" s="142"/>
      <c r="F226" s="142"/>
      <c r="G226" s="142"/>
      <c r="H226" s="142"/>
      <c r="I226" s="142"/>
      <c r="J226" s="142"/>
      <c r="K226" s="142"/>
      <c r="L226" s="142"/>
      <c r="M226" s="142"/>
      <c r="N226" s="142"/>
      <c r="O226" s="142"/>
      <c r="P226" s="142"/>
      <c r="Q226" s="142"/>
      <c r="R226" s="142"/>
    </row>
    <row r="227" spans="1:18" s="138" customFormat="1" ht="18.75">
      <c r="A227" s="140"/>
      <c r="B227" s="140"/>
      <c r="C227" s="140"/>
      <c r="D227" s="141"/>
      <c r="E227" s="142"/>
      <c r="F227" s="142"/>
      <c r="G227" s="142"/>
      <c r="H227" s="142"/>
      <c r="I227" s="142"/>
      <c r="J227" s="142"/>
      <c r="K227" s="142"/>
      <c r="L227" s="142"/>
      <c r="M227" s="142"/>
      <c r="N227" s="142"/>
      <c r="O227" s="142"/>
      <c r="P227" s="142"/>
      <c r="Q227" s="142"/>
      <c r="R227" s="142"/>
    </row>
    <row r="228" spans="1:18" s="138" customFormat="1" ht="18.75">
      <c r="A228" s="140"/>
      <c r="B228" s="140"/>
      <c r="C228" s="140"/>
      <c r="D228" s="141"/>
      <c r="E228" s="142"/>
      <c r="F228" s="142"/>
      <c r="G228" s="142"/>
      <c r="H228" s="142"/>
      <c r="I228" s="142"/>
      <c r="J228" s="142"/>
      <c r="K228" s="142"/>
      <c r="L228" s="142"/>
      <c r="M228" s="142"/>
      <c r="N228" s="142"/>
      <c r="O228" s="142"/>
      <c r="P228" s="142"/>
      <c r="Q228" s="142"/>
      <c r="R228" s="142"/>
    </row>
    <row r="229" spans="1:18" s="138" customFormat="1" ht="18.75">
      <c r="A229" s="140"/>
      <c r="B229" s="140"/>
      <c r="C229" s="140"/>
      <c r="D229" s="141"/>
      <c r="E229" s="142"/>
      <c r="F229" s="142"/>
      <c r="G229" s="142"/>
      <c r="H229" s="142"/>
      <c r="I229" s="142"/>
      <c r="J229" s="142"/>
      <c r="K229" s="142"/>
      <c r="L229" s="142"/>
      <c r="M229" s="142"/>
      <c r="N229" s="142"/>
      <c r="O229" s="142"/>
      <c r="P229" s="142"/>
      <c r="Q229" s="142"/>
      <c r="R229" s="142"/>
    </row>
    <row r="230" spans="1:18" s="138" customFormat="1" ht="18.75">
      <c r="A230" s="140"/>
      <c r="B230" s="140"/>
      <c r="C230" s="140"/>
      <c r="D230" s="141"/>
      <c r="E230" s="142"/>
      <c r="F230" s="142"/>
      <c r="G230" s="142"/>
      <c r="H230" s="142"/>
      <c r="I230" s="142"/>
      <c r="J230" s="142"/>
      <c r="K230" s="142"/>
      <c r="L230" s="142"/>
      <c r="M230" s="142"/>
      <c r="N230" s="142"/>
      <c r="O230" s="142"/>
      <c r="P230" s="142"/>
      <c r="Q230" s="142"/>
      <c r="R230" s="142"/>
    </row>
    <row r="231" spans="1:18" s="138" customFormat="1" ht="18.75">
      <c r="A231" s="140"/>
      <c r="B231" s="140"/>
      <c r="C231" s="140"/>
      <c r="D231" s="141"/>
      <c r="E231" s="142"/>
      <c r="F231" s="142"/>
      <c r="G231" s="142"/>
      <c r="H231" s="142"/>
      <c r="I231" s="142"/>
      <c r="J231" s="142"/>
      <c r="K231" s="142"/>
      <c r="L231" s="142"/>
      <c r="M231" s="142"/>
      <c r="N231" s="142"/>
      <c r="O231" s="142"/>
      <c r="P231" s="142"/>
      <c r="Q231" s="142"/>
      <c r="R231" s="142"/>
    </row>
    <row r="232" spans="1:18" s="138" customFormat="1" ht="18.75">
      <c r="A232" s="140"/>
      <c r="B232" s="140"/>
      <c r="C232" s="140"/>
      <c r="D232" s="141"/>
      <c r="E232" s="142"/>
      <c r="F232" s="142"/>
      <c r="G232" s="142"/>
      <c r="H232" s="142"/>
      <c r="I232" s="142"/>
      <c r="J232" s="142"/>
      <c r="K232" s="142"/>
      <c r="L232" s="142"/>
      <c r="M232" s="142"/>
      <c r="N232" s="142"/>
      <c r="O232" s="142"/>
      <c r="P232" s="142"/>
      <c r="Q232" s="142"/>
      <c r="R232" s="142"/>
    </row>
    <row r="233" spans="1:18" s="138" customFormat="1" ht="18.75">
      <c r="A233" s="140"/>
      <c r="B233" s="140"/>
      <c r="C233" s="140"/>
      <c r="D233" s="141"/>
      <c r="E233" s="142"/>
      <c r="F233" s="142"/>
      <c r="G233" s="142"/>
      <c r="H233" s="142"/>
      <c r="I233" s="142"/>
      <c r="J233" s="142"/>
      <c r="K233" s="142"/>
      <c r="L233" s="142"/>
      <c r="M233" s="142"/>
      <c r="N233" s="142"/>
      <c r="O233" s="142"/>
      <c r="P233" s="142"/>
      <c r="Q233" s="142"/>
      <c r="R233" s="142"/>
    </row>
    <row r="234" spans="1:18" s="138" customFormat="1" ht="18.75">
      <c r="A234" s="140"/>
      <c r="B234" s="140"/>
      <c r="C234" s="140"/>
      <c r="D234" s="141"/>
      <c r="E234" s="142"/>
      <c r="F234" s="142"/>
      <c r="G234" s="142"/>
      <c r="H234" s="142"/>
      <c r="I234" s="142"/>
      <c r="J234" s="142"/>
      <c r="K234" s="142"/>
      <c r="L234" s="142"/>
      <c r="M234" s="142"/>
      <c r="N234" s="142"/>
      <c r="O234" s="142"/>
      <c r="P234" s="142"/>
      <c r="Q234" s="142"/>
      <c r="R234" s="142"/>
    </row>
    <row r="235" spans="1:18" s="138" customFormat="1" ht="18.75">
      <c r="A235" s="140"/>
      <c r="B235" s="140"/>
      <c r="C235" s="140"/>
      <c r="D235" s="141"/>
      <c r="E235" s="142"/>
      <c r="F235" s="142"/>
      <c r="G235" s="142"/>
      <c r="H235" s="142"/>
      <c r="I235" s="142"/>
      <c r="J235" s="142"/>
      <c r="K235" s="142"/>
      <c r="L235" s="142"/>
      <c r="M235" s="142"/>
      <c r="N235" s="142"/>
      <c r="O235" s="142"/>
      <c r="P235" s="142"/>
      <c r="Q235" s="142"/>
      <c r="R235" s="142"/>
    </row>
    <row r="236" spans="1:18" s="138" customFormat="1" ht="18.75">
      <c r="A236" s="140"/>
      <c r="B236" s="140"/>
      <c r="C236" s="140"/>
      <c r="D236" s="141"/>
      <c r="E236" s="142"/>
      <c r="F236" s="142"/>
      <c r="G236" s="142"/>
      <c r="H236" s="142"/>
      <c r="I236" s="142"/>
      <c r="J236" s="142"/>
      <c r="K236" s="142"/>
      <c r="L236" s="142"/>
      <c r="M236" s="142"/>
      <c r="N236" s="142"/>
      <c r="O236" s="142"/>
      <c r="P236" s="142"/>
      <c r="Q236" s="142"/>
      <c r="R236" s="142"/>
    </row>
    <row r="237" spans="1:18" s="138" customFormat="1" ht="18.75">
      <c r="A237" s="140"/>
      <c r="B237" s="140"/>
      <c r="C237" s="140"/>
      <c r="D237" s="141"/>
      <c r="E237" s="142"/>
      <c r="F237" s="142"/>
      <c r="G237" s="142"/>
      <c r="H237" s="142"/>
      <c r="I237" s="142"/>
      <c r="J237" s="142"/>
      <c r="K237" s="142"/>
      <c r="L237" s="142"/>
      <c r="M237" s="142"/>
      <c r="N237" s="142"/>
      <c r="O237" s="142"/>
      <c r="P237" s="142"/>
      <c r="Q237" s="142"/>
      <c r="R237" s="142"/>
    </row>
    <row r="238" spans="1:18" s="138" customFormat="1" ht="18.75">
      <c r="A238" s="140"/>
      <c r="B238" s="140"/>
      <c r="C238" s="140"/>
      <c r="D238" s="141"/>
      <c r="E238" s="142"/>
      <c r="F238" s="142"/>
      <c r="G238" s="142"/>
      <c r="H238" s="142"/>
      <c r="I238" s="142"/>
      <c r="J238" s="142"/>
      <c r="K238" s="142"/>
      <c r="L238" s="142"/>
      <c r="M238" s="142"/>
      <c r="N238" s="142"/>
      <c r="O238" s="142"/>
      <c r="P238" s="142"/>
      <c r="Q238" s="142"/>
      <c r="R238" s="142"/>
    </row>
    <row r="239" spans="1:18" s="138" customFormat="1" ht="18.75">
      <c r="A239" s="140"/>
      <c r="B239" s="140"/>
      <c r="C239" s="140"/>
      <c r="D239" s="141"/>
      <c r="E239" s="142"/>
      <c r="F239" s="142"/>
      <c r="G239" s="142"/>
      <c r="H239" s="142"/>
      <c r="I239" s="142"/>
      <c r="J239" s="142"/>
      <c r="K239" s="142"/>
      <c r="L239" s="142"/>
      <c r="M239" s="142"/>
      <c r="N239" s="142"/>
      <c r="O239" s="142"/>
      <c r="P239" s="142"/>
      <c r="Q239" s="142"/>
      <c r="R239" s="142"/>
    </row>
    <row r="240" spans="1:18" s="138" customFormat="1" ht="18.75">
      <c r="A240" s="140"/>
      <c r="B240" s="140"/>
      <c r="C240" s="140"/>
      <c r="D240" s="141"/>
      <c r="E240" s="142"/>
      <c r="F240" s="142"/>
      <c r="G240" s="142"/>
      <c r="H240" s="142"/>
      <c r="I240" s="142"/>
      <c r="J240" s="142"/>
      <c r="K240" s="142"/>
      <c r="L240" s="142"/>
      <c r="M240" s="142"/>
      <c r="N240" s="142"/>
      <c r="O240" s="142"/>
      <c r="P240" s="142"/>
      <c r="Q240" s="142"/>
      <c r="R240" s="142"/>
    </row>
    <row r="241" spans="1:18" s="138" customFormat="1" ht="18.75">
      <c r="A241" s="140"/>
      <c r="B241" s="140"/>
      <c r="C241" s="140"/>
      <c r="D241" s="141"/>
      <c r="E241" s="142"/>
      <c r="F241" s="142"/>
      <c r="G241" s="142"/>
      <c r="H241" s="142"/>
      <c r="I241" s="142"/>
      <c r="J241" s="142"/>
      <c r="K241" s="142"/>
      <c r="L241" s="142"/>
      <c r="M241" s="142"/>
      <c r="N241" s="142"/>
      <c r="O241" s="142"/>
      <c r="P241" s="142"/>
      <c r="Q241" s="142"/>
      <c r="R241" s="142"/>
    </row>
    <row r="242" spans="1:18" s="138" customFormat="1" ht="18.75">
      <c r="A242" s="140"/>
      <c r="B242" s="140"/>
      <c r="C242" s="140"/>
      <c r="D242" s="141"/>
      <c r="E242" s="142"/>
      <c r="F242" s="142"/>
      <c r="G242" s="142"/>
      <c r="H242" s="142"/>
      <c r="I242" s="142"/>
      <c r="J242" s="142"/>
      <c r="K242" s="142"/>
      <c r="L242" s="142"/>
      <c r="M242" s="142"/>
      <c r="N242" s="142"/>
      <c r="O242" s="142"/>
      <c r="P242" s="142"/>
      <c r="Q242" s="142"/>
      <c r="R242" s="142"/>
    </row>
  </sheetData>
  <sheetProtection/>
  <mergeCells count="46">
    <mergeCell ref="A110:E110"/>
    <mergeCell ref="A111:E111"/>
    <mergeCell ref="J5:R5"/>
    <mergeCell ref="G83:I83"/>
    <mergeCell ref="J83:R83"/>
    <mergeCell ref="G5:I5"/>
    <mergeCell ref="A29:E29"/>
    <mergeCell ref="A30:E30"/>
    <mergeCell ref="E183:R183"/>
    <mergeCell ref="A207:C207"/>
    <mergeCell ref="E207:R207"/>
    <mergeCell ref="A136:E136"/>
    <mergeCell ref="A183:C183"/>
    <mergeCell ref="A162:D162"/>
    <mergeCell ref="A142:C142"/>
    <mergeCell ref="E142:R142"/>
    <mergeCell ref="G164:I164"/>
    <mergeCell ref="J164:R164"/>
    <mergeCell ref="A225:C225"/>
    <mergeCell ref="E225:R225"/>
    <mergeCell ref="A190:E190"/>
    <mergeCell ref="A217:E217"/>
    <mergeCell ref="G219:I219"/>
    <mergeCell ref="J219:R219"/>
    <mergeCell ref="G192:I192"/>
    <mergeCell ref="J192:R192"/>
    <mergeCell ref="B221:B224"/>
    <mergeCell ref="A221:A224"/>
    <mergeCell ref="J112:R112"/>
    <mergeCell ref="G138:I138"/>
    <mergeCell ref="J138:R138"/>
    <mergeCell ref="A131:C131"/>
    <mergeCell ref="G112:I112"/>
    <mergeCell ref="A163:F163"/>
    <mergeCell ref="E131:R131"/>
    <mergeCell ref="A137:E137"/>
    <mergeCell ref="A3:E3"/>
    <mergeCell ref="A4:E4"/>
    <mergeCell ref="G31:I31"/>
    <mergeCell ref="J31:R31"/>
    <mergeCell ref="A91:C91"/>
    <mergeCell ref="E91:R91"/>
    <mergeCell ref="A25:C25"/>
    <mergeCell ref="E25:R25"/>
    <mergeCell ref="G56:I56"/>
    <mergeCell ref="J56:R56"/>
  </mergeCells>
  <printOptions horizontalCentered="1"/>
  <pageMargins left="0.31496062992125984" right="0" top="0.7874015748031497" bottom="0.1968503937007874" header="0.5118110236220472" footer="0.5118110236220472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20"/>
  <sheetViews>
    <sheetView view="pageBreakPreview" zoomScaleSheetLayoutView="100" zoomScalePageLayoutView="0" workbookViewId="0" topLeftCell="A1">
      <selection activeCell="O2" sqref="O2"/>
    </sheetView>
  </sheetViews>
  <sheetFormatPr defaultColWidth="9.140625" defaultRowHeight="12.75"/>
  <cols>
    <col min="1" max="1" width="6.8515625" style="27" customWidth="1"/>
    <col min="2" max="2" width="26.57421875" style="27" customWidth="1"/>
    <col min="3" max="3" width="26.00390625" style="27" customWidth="1"/>
    <col min="4" max="4" width="11.00390625" style="27" customWidth="1"/>
    <col min="5" max="5" width="10.7109375" style="27" customWidth="1"/>
    <col min="6" max="6" width="11.7109375" style="27" customWidth="1"/>
    <col min="7" max="7" width="3.8515625" style="27" customWidth="1"/>
    <col min="8" max="8" width="4.28125" style="27" customWidth="1"/>
    <col min="9" max="9" width="3.7109375" style="27" customWidth="1"/>
    <col min="10" max="10" width="3.8515625" style="27" customWidth="1"/>
    <col min="11" max="12" width="4.00390625" style="27" customWidth="1"/>
    <col min="13" max="13" width="4.421875" style="27" customWidth="1"/>
    <col min="14" max="16" width="4.00390625" style="27" customWidth="1"/>
    <col min="17" max="17" width="3.57421875" style="27" customWidth="1"/>
    <col min="18" max="18" width="4.00390625" style="27" customWidth="1"/>
    <col min="19" max="16384" width="9.140625" style="27" customWidth="1"/>
  </cols>
  <sheetData>
    <row r="1" ht="20.25">
      <c r="O1" s="2">
        <v>23</v>
      </c>
    </row>
    <row r="3" ht="18.75">
      <c r="A3" s="53" t="s">
        <v>34</v>
      </c>
    </row>
    <row r="4" spans="1:6" ht="18.75">
      <c r="A4" s="28" t="s">
        <v>347</v>
      </c>
      <c r="B4" s="53"/>
      <c r="C4" s="53"/>
      <c r="D4" s="53"/>
      <c r="E4" s="53"/>
      <c r="F4" s="53"/>
    </row>
    <row r="5" spans="1:18" ht="18.75">
      <c r="A5" s="124" t="s">
        <v>11</v>
      </c>
      <c r="B5" s="124" t="s">
        <v>12</v>
      </c>
      <c r="C5" s="124" t="s">
        <v>13</v>
      </c>
      <c r="D5" s="124" t="s">
        <v>15</v>
      </c>
      <c r="E5" s="124" t="s">
        <v>16</v>
      </c>
      <c r="F5" s="124" t="s">
        <v>18</v>
      </c>
      <c r="G5" s="213" t="s">
        <v>293</v>
      </c>
      <c r="H5" s="214"/>
      <c r="I5" s="215"/>
      <c r="J5" s="213" t="s">
        <v>303</v>
      </c>
      <c r="K5" s="214"/>
      <c r="L5" s="214"/>
      <c r="M5" s="214"/>
      <c r="N5" s="214"/>
      <c r="O5" s="214"/>
      <c r="P5" s="214"/>
      <c r="Q5" s="214"/>
      <c r="R5" s="215"/>
    </row>
    <row r="6" spans="1:18" ht="18.75">
      <c r="A6" s="125"/>
      <c r="B6" s="125"/>
      <c r="C6" s="125" t="s">
        <v>14</v>
      </c>
      <c r="D6" s="125"/>
      <c r="E6" s="125" t="s">
        <v>17</v>
      </c>
      <c r="F6" s="125" t="s">
        <v>17</v>
      </c>
      <c r="G6" s="112" t="s">
        <v>19</v>
      </c>
      <c r="H6" s="112" t="s">
        <v>20</v>
      </c>
      <c r="I6" s="112" t="s">
        <v>21</v>
      </c>
      <c r="J6" s="112" t="s">
        <v>22</v>
      </c>
      <c r="K6" s="112" t="s">
        <v>23</v>
      </c>
      <c r="L6" s="112" t="s">
        <v>24</v>
      </c>
      <c r="M6" s="112" t="s">
        <v>25</v>
      </c>
      <c r="N6" s="112" t="s">
        <v>26</v>
      </c>
      <c r="O6" s="112" t="s">
        <v>27</v>
      </c>
      <c r="P6" s="112" t="s">
        <v>28</v>
      </c>
      <c r="Q6" s="112" t="s">
        <v>29</v>
      </c>
      <c r="R6" s="112" t="s">
        <v>30</v>
      </c>
    </row>
    <row r="7" spans="1:18" ht="18.75">
      <c r="A7" s="30">
        <v>1</v>
      </c>
      <c r="B7" s="225" t="s">
        <v>345</v>
      </c>
      <c r="C7" s="33" t="s">
        <v>230</v>
      </c>
      <c r="D7" s="160">
        <f>'[1]แยกตามข้อบัญญัติ 59 (2)'!$M$174</f>
        <v>20000</v>
      </c>
      <c r="E7" s="30" t="s">
        <v>346</v>
      </c>
      <c r="F7" s="30" t="s">
        <v>116</v>
      </c>
      <c r="G7" s="33"/>
      <c r="H7" s="33"/>
      <c r="I7" s="33"/>
      <c r="J7" s="33"/>
      <c r="K7" s="33"/>
      <c r="L7" s="33"/>
      <c r="M7" s="33"/>
      <c r="N7" s="33"/>
      <c r="O7" s="54"/>
      <c r="P7" s="33"/>
      <c r="Q7" s="33"/>
      <c r="R7" s="33"/>
    </row>
    <row r="8" spans="1:18" ht="18.75">
      <c r="A8" s="35"/>
      <c r="B8" s="226"/>
      <c r="C8" s="36"/>
      <c r="D8" s="37"/>
      <c r="E8" s="35"/>
      <c r="F8" s="35"/>
      <c r="G8" s="36"/>
      <c r="H8" s="36"/>
      <c r="I8" s="36"/>
      <c r="J8" s="36"/>
      <c r="K8" s="36"/>
      <c r="L8" s="36"/>
      <c r="M8" s="36"/>
      <c r="N8" s="36"/>
      <c r="O8" s="43"/>
      <c r="P8" s="36"/>
      <c r="Q8" s="36"/>
      <c r="R8" s="36"/>
    </row>
    <row r="9" spans="1:18" ht="18.75">
      <c r="A9" s="35"/>
      <c r="B9" s="227"/>
      <c r="C9" s="36"/>
      <c r="D9" s="37"/>
      <c r="E9" s="35"/>
      <c r="F9" s="35"/>
      <c r="G9" s="36"/>
      <c r="H9" s="36"/>
      <c r="I9" s="36"/>
      <c r="J9" s="36"/>
      <c r="K9" s="36"/>
      <c r="L9" s="36"/>
      <c r="M9" s="36"/>
      <c r="N9" s="36"/>
      <c r="O9" s="43"/>
      <c r="P9" s="36"/>
      <c r="Q9" s="36"/>
      <c r="R9" s="36"/>
    </row>
    <row r="10" spans="1:18" ht="18.75">
      <c r="A10" s="216" t="s">
        <v>8</v>
      </c>
      <c r="B10" s="216"/>
      <c r="C10" s="216"/>
      <c r="D10" s="137">
        <f>SUM(D4:D8)</f>
        <v>20000</v>
      </c>
      <c r="E10" s="217"/>
      <c r="F10" s="217"/>
      <c r="G10" s="217"/>
      <c r="H10" s="217"/>
      <c r="I10" s="217"/>
      <c r="J10" s="217"/>
      <c r="K10" s="217"/>
      <c r="L10" s="217"/>
      <c r="M10" s="217"/>
      <c r="N10" s="217"/>
      <c r="O10" s="217"/>
      <c r="P10" s="217"/>
      <c r="Q10" s="217"/>
      <c r="R10" s="217"/>
    </row>
    <row r="11" spans="1:18" ht="18.75">
      <c r="A11" s="47"/>
      <c r="B11" s="47"/>
      <c r="C11" s="47"/>
      <c r="D11" s="47"/>
      <c r="E11" s="47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</row>
    <row r="12" spans="1:18" ht="18.75">
      <c r="A12" s="47"/>
      <c r="B12" s="47"/>
      <c r="C12" s="47"/>
      <c r="D12" s="47"/>
      <c r="E12" s="47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</row>
    <row r="13" spans="1:18" ht="18.75">
      <c r="A13" s="47"/>
      <c r="B13" s="47"/>
      <c r="C13" s="47"/>
      <c r="D13" s="47"/>
      <c r="E13" s="47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</row>
    <row r="14" spans="1:18" ht="117" customHeight="1">
      <c r="A14" s="47"/>
      <c r="B14" s="47"/>
      <c r="C14" s="47"/>
      <c r="D14" s="47"/>
      <c r="E14" s="47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</row>
    <row r="15" spans="1:18" ht="18.75">
      <c r="A15" s="47"/>
      <c r="B15" s="47"/>
      <c r="C15" s="47"/>
      <c r="D15" s="47"/>
      <c r="E15" s="47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</row>
    <row r="16" spans="1:18" ht="18.75">
      <c r="A16" s="47"/>
      <c r="B16" s="47"/>
      <c r="C16" s="47"/>
      <c r="D16" s="47"/>
      <c r="E16" s="47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</row>
    <row r="17" spans="1:18" ht="18.75">
      <c r="A17" s="47"/>
      <c r="B17" s="47"/>
      <c r="C17" s="47"/>
      <c r="D17" s="47"/>
      <c r="E17" s="47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</row>
    <row r="18" spans="1:18" ht="18.75">
      <c r="A18" s="64"/>
      <c r="B18" s="39"/>
      <c r="C18" s="39"/>
      <c r="D18" s="39"/>
      <c r="E18" s="39"/>
      <c r="F18" s="39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</row>
    <row r="19" spans="1:18" ht="18.75">
      <c r="A19" s="64"/>
      <c r="B19" s="39"/>
      <c r="C19" s="39"/>
      <c r="D19" s="39"/>
      <c r="E19" s="39"/>
      <c r="F19" s="39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 t="s">
        <v>284</v>
      </c>
      <c r="R19" s="64"/>
    </row>
    <row r="20" spans="1:18" ht="18.75">
      <c r="A20" s="64"/>
      <c r="B20" s="39"/>
      <c r="C20" s="39"/>
      <c r="D20" s="39"/>
      <c r="E20" s="39"/>
      <c r="F20" s="39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</row>
  </sheetData>
  <sheetProtection/>
  <mergeCells count="5">
    <mergeCell ref="G5:I5"/>
    <mergeCell ref="J5:R5"/>
    <mergeCell ref="A10:C10"/>
    <mergeCell ref="E10:R10"/>
    <mergeCell ref="B7:B9"/>
  </mergeCells>
  <printOptions horizontalCentered="1"/>
  <pageMargins left="0.31496062992125984" right="0.11811023622047245" top="0.984251968503937" bottom="0.5118110236220472" header="0.5118110236220472" footer="0.5118110236220472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65"/>
  <sheetViews>
    <sheetView view="pageBreakPreview" zoomScaleSheetLayoutView="100" workbookViewId="0" topLeftCell="A49">
      <selection activeCell="O57" sqref="O57"/>
    </sheetView>
  </sheetViews>
  <sheetFormatPr defaultColWidth="9.140625" defaultRowHeight="12.75"/>
  <cols>
    <col min="1" max="1" width="5.7109375" style="27" customWidth="1"/>
    <col min="2" max="2" width="38.00390625" style="27" customWidth="1"/>
    <col min="3" max="3" width="23.57421875" style="27" customWidth="1"/>
    <col min="4" max="4" width="10.7109375" style="27" customWidth="1"/>
    <col min="5" max="5" width="10.57421875" style="27" customWidth="1"/>
    <col min="6" max="6" width="10.7109375" style="27" customWidth="1"/>
    <col min="7" max="7" width="3.8515625" style="27" customWidth="1"/>
    <col min="8" max="8" width="3.7109375" style="27" customWidth="1"/>
    <col min="9" max="9" width="3.140625" style="27" customWidth="1"/>
    <col min="10" max="10" width="3.8515625" style="27" customWidth="1"/>
    <col min="11" max="12" width="4.00390625" style="27" customWidth="1"/>
    <col min="13" max="13" width="4.28125" style="27" customWidth="1"/>
    <col min="14" max="15" width="4.140625" style="27" customWidth="1"/>
    <col min="16" max="18" width="4.00390625" style="27" customWidth="1"/>
    <col min="19" max="16384" width="9.140625" style="27" customWidth="1"/>
  </cols>
  <sheetData>
    <row r="1" ht="18.75">
      <c r="O1" s="27">
        <v>27</v>
      </c>
    </row>
    <row r="4" spans="1:6" ht="18.75">
      <c r="A4" s="218" t="s">
        <v>35</v>
      </c>
      <c r="B4" s="218"/>
      <c r="C4" s="218"/>
      <c r="D4" s="218"/>
      <c r="E4" s="218"/>
      <c r="F4" s="218"/>
    </row>
    <row r="5" spans="1:6" ht="18.75">
      <c r="A5" s="198" t="s">
        <v>296</v>
      </c>
      <c r="B5" s="198"/>
      <c r="C5" s="198"/>
      <c r="D5" s="198"/>
      <c r="E5" s="198"/>
      <c r="F5" s="198"/>
    </row>
    <row r="6" spans="1:18" ht="18.75">
      <c r="A6" s="124" t="s">
        <v>194</v>
      </c>
      <c r="B6" s="124" t="s">
        <v>12</v>
      </c>
      <c r="C6" s="124" t="s">
        <v>13</v>
      </c>
      <c r="D6" s="124" t="s">
        <v>15</v>
      </c>
      <c r="E6" s="124" t="s">
        <v>16</v>
      </c>
      <c r="F6" s="124" t="s">
        <v>18</v>
      </c>
      <c r="G6" s="213" t="s">
        <v>293</v>
      </c>
      <c r="H6" s="214"/>
      <c r="I6" s="215"/>
      <c r="J6" s="213" t="s">
        <v>303</v>
      </c>
      <c r="K6" s="214"/>
      <c r="L6" s="214"/>
      <c r="M6" s="214"/>
      <c r="N6" s="214"/>
      <c r="O6" s="214"/>
      <c r="P6" s="214"/>
      <c r="Q6" s="214"/>
      <c r="R6" s="215"/>
    </row>
    <row r="7" spans="1:18" ht="18.75">
      <c r="A7" s="125" t="s">
        <v>195</v>
      </c>
      <c r="B7" s="125"/>
      <c r="C7" s="125" t="s">
        <v>14</v>
      </c>
      <c r="D7" s="125"/>
      <c r="E7" s="125" t="s">
        <v>17</v>
      </c>
      <c r="F7" s="125" t="s">
        <v>17</v>
      </c>
      <c r="G7" s="112" t="s">
        <v>19</v>
      </c>
      <c r="H7" s="112" t="s">
        <v>20</v>
      </c>
      <c r="I7" s="112" t="s">
        <v>21</v>
      </c>
      <c r="J7" s="112" t="s">
        <v>22</v>
      </c>
      <c r="K7" s="112" t="s">
        <v>23</v>
      </c>
      <c r="L7" s="112" t="s">
        <v>24</v>
      </c>
      <c r="M7" s="112" t="s">
        <v>25</v>
      </c>
      <c r="N7" s="112" t="s">
        <v>26</v>
      </c>
      <c r="O7" s="112" t="s">
        <v>27</v>
      </c>
      <c r="P7" s="112" t="s">
        <v>28</v>
      </c>
      <c r="Q7" s="112" t="s">
        <v>29</v>
      </c>
      <c r="R7" s="112" t="s">
        <v>30</v>
      </c>
    </row>
    <row r="8" spans="1:18" ht="18.75">
      <c r="A8" s="30">
        <v>1</v>
      </c>
      <c r="B8" s="33" t="s">
        <v>86</v>
      </c>
      <c r="C8" s="33" t="s">
        <v>83</v>
      </c>
      <c r="D8" s="160">
        <v>50000</v>
      </c>
      <c r="E8" s="30" t="s">
        <v>37</v>
      </c>
      <c r="F8" s="30" t="s">
        <v>9</v>
      </c>
      <c r="G8" s="33"/>
      <c r="H8" s="33"/>
      <c r="I8" s="33"/>
      <c r="J8" s="33"/>
      <c r="K8" s="33"/>
      <c r="L8" s="33"/>
      <c r="M8" s="33"/>
      <c r="N8" s="33"/>
      <c r="O8" s="54"/>
      <c r="P8" s="33"/>
      <c r="Q8" s="33"/>
      <c r="R8" s="33"/>
    </row>
    <row r="9" spans="1:18" ht="18.75">
      <c r="A9" s="35"/>
      <c r="B9" s="36" t="s">
        <v>87</v>
      </c>
      <c r="C9" s="36" t="s">
        <v>220</v>
      </c>
      <c r="D9" s="37"/>
      <c r="E9" s="35"/>
      <c r="F9" s="35"/>
      <c r="G9" s="36"/>
      <c r="H9" s="36"/>
      <c r="I9" s="36"/>
      <c r="J9" s="36"/>
      <c r="K9" s="36"/>
      <c r="L9" s="36"/>
      <c r="M9" s="36"/>
      <c r="N9" s="36"/>
      <c r="O9" s="43"/>
      <c r="P9" s="36"/>
      <c r="Q9" s="36"/>
      <c r="R9" s="36"/>
    </row>
    <row r="10" spans="1:18" ht="18.75">
      <c r="A10" s="31"/>
      <c r="B10" s="40"/>
      <c r="C10" s="40" t="s">
        <v>219</v>
      </c>
      <c r="D10" s="67"/>
      <c r="E10" s="31"/>
      <c r="F10" s="31"/>
      <c r="G10" s="40"/>
      <c r="H10" s="40"/>
      <c r="I10" s="40"/>
      <c r="J10" s="40"/>
      <c r="K10" s="40"/>
      <c r="L10" s="40"/>
      <c r="M10" s="40"/>
      <c r="N10" s="40"/>
      <c r="O10" s="55"/>
      <c r="P10" s="40"/>
      <c r="Q10" s="40"/>
      <c r="R10" s="40"/>
    </row>
    <row r="11" spans="1:18" ht="18.75">
      <c r="A11" s="222">
        <v>2</v>
      </c>
      <c r="B11" s="228" t="s">
        <v>356</v>
      </c>
      <c r="C11" s="228" t="s">
        <v>83</v>
      </c>
      <c r="D11" s="230">
        <v>400000</v>
      </c>
      <c r="E11" s="222" t="s">
        <v>37</v>
      </c>
      <c r="F11" s="222" t="s">
        <v>228</v>
      </c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</row>
    <row r="12" spans="1:18" ht="18.75">
      <c r="A12" s="224"/>
      <c r="B12" s="229"/>
      <c r="C12" s="229"/>
      <c r="D12" s="231"/>
      <c r="E12" s="224"/>
      <c r="F12" s="232"/>
      <c r="G12" s="40"/>
      <c r="H12" s="40"/>
      <c r="I12" s="40"/>
      <c r="J12" s="40"/>
      <c r="K12" s="40"/>
      <c r="L12" s="40"/>
      <c r="M12" s="40"/>
      <c r="N12" s="40"/>
      <c r="O12" s="55"/>
      <c r="P12" s="40"/>
      <c r="Q12" s="40"/>
      <c r="R12" s="40"/>
    </row>
    <row r="13" spans="1:18" s="2" customFormat="1" ht="20.25">
      <c r="A13" s="30">
        <v>3</v>
      </c>
      <c r="B13" s="33" t="s">
        <v>221</v>
      </c>
      <c r="C13" s="56" t="s">
        <v>210</v>
      </c>
      <c r="D13" s="162">
        <v>50000</v>
      </c>
      <c r="E13" s="30" t="s">
        <v>37</v>
      </c>
      <c r="F13" s="30" t="s">
        <v>253</v>
      </c>
      <c r="G13" s="36"/>
      <c r="H13" s="36"/>
      <c r="I13" s="36"/>
      <c r="J13" s="36"/>
      <c r="K13" s="36"/>
      <c r="L13" s="36"/>
      <c r="M13" s="36"/>
      <c r="N13" s="36"/>
      <c r="O13" s="43"/>
      <c r="P13" s="36"/>
      <c r="Q13" s="36"/>
      <c r="R13" s="36"/>
    </row>
    <row r="14" spans="1:18" s="2" customFormat="1" ht="20.25">
      <c r="A14" s="31"/>
      <c r="B14" s="40" t="s">
        <v>287</v>
      </c>
      <c r="C14" s="61" t="s">
        <v>252</v>
      </c>
      <c r="D14" s="158"/>
      <c r="E14" s="31"/>
      <c r="F14" s="31" t="s">
        <v>254</v>
      </c>
      <c r="G14" s="40"/>
      <c r="H14" s="40"/>
      <c r="I14" s="40"/>
      <c r="J14" s="40"/>
      <c r="K14" s="40"/>
      <c r="L14" s="40"/>
      <c r="M14" s="40"/>
      <c r="N14" s="40"/>
      <c r="O14" s="55"/>
      <c r="P14" s="40"/>
      <c r="Q14" s="40"/>
      <c r="R14" s="40"/>
    </row>
    <row r="15" spans="1:19" ht="18.75">
      <c r="A15" s="216" t="s">
        <v>8</v>
      </c>
      <c r="B15" s="216"/>
      <c r="C15" s="216"/>
      <c r="D15" s="137">
        <f>SUM(D8:D13)</f>
        <v>500000</v>
      </c>
      <c r="E15" s="233"/>
      <c r="F15" s="234"/>
      <c r="G15" s="234"/>
      <c r="H15" s="234"/>
      <c r="I15" s="234"/>
      <c r="J15" s="234"/>
      <c r="K15" s="234"/>
      <c r="L15" s="234"/>
      <c r="M15" s="234"/>
      <c r="N15" s="234"/>
      <c r="O15" s="234"/>
      <c r="P15" s="234"/>
      <c r="Q15" s="234"/>
      <c r="R15" s="235"/>
      <c r="S15" s="39"/>
    </row>
    <row r="16" spans="1:18" ht="18.75">
      <c r="A16" s="48"/>
      <c r="B16" s="39"/>
      <c r="C16" s="39"/>
      <c r="D16" s="50"/>
      <c r="E16" s="48"/>
      <c r="F16" s="48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</row>
    <row r="17" spans="1:18" ht="18.75">
      <c r="A17" s="48"/>
      <c r="B17" s="39"/>
      <c r="C17" s="39"/>
      <c r="D17" s="50"/>
      <c r="E17" s="48"/>
      <c r="F17" s="48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</row>
    <row r="18" spans="1:18" ht="18.75">
      <c r="A18" s="48"/>
      <c r="B18" s="39"/>
      <c r="C18" s="39"/>
      <c r="D18" s="50"/>
      <c r="E18" s="48"/>
      <c r="F18" s="48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</row>
    <row r="19" spans="1:18" ht="18.75">
      <c r="A19" s="48"/>
      <c r="B19" s="39"/>
      <c r="C19" s="39"/>
      <c r="D19" s="50"/>
      <c r="E19" s="48"/>
      <c r="F19" s="48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</row>
    <row r="20" spans="1:18" ht="18.75">
      <c r="A20" s="48"/>
      <c r="B20" s="39"/>
      <c r="C20" s="39"/>
      <c r="D20" s="50"/>
      <c r="E20" s="48"/>
      <c r="F20" s="48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</row>
    <row r="21" spans="1:18" ht="18.75">
      <c r="A21" s="48"/>
      <c r="B21" s="39"/>
      <c r="C21" s="39"/>
      <c r="D21" s="50"/>
      <c r="E21" s="48"/>
      <c r="F21" s="48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</row>
    <row r="22" spans="1:18" ht="18.75">
      <c r="A22" s="48"/>
      <c r="B22" s="39"/>
      <c r="C22" s="39"/>
      <c r="D22" s="50"/>
      <c r="E22" s="48"/>
      <c r="F22" s="48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</row>
    <row r="23" spans="1:18" ht="18.75">
      <c r="A23" s="48"/>
      <c r="B23" s="39"/>
      <c r="C23" s="39"/>
      <c r="D23" s="50"/>
      <c r="E23" s="48"/>
      <c r="F23" s="48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</row>
    <row r="24" spans="1:18" ht="18.75">
      <c r="A24" s="48"/>
      <c r="B24" s="39"/>
      <c r="C24" s="39"/>
      <c r="D24" s="50"/>
      <c r="E24" s="48"/>
      <c r="F24" s="48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</row>
    <row r="25" spans="1:18" ht="18.75">
      <c r="A25" s="48"/>
      <c r="B25" s="39"/>
      <c r="C25" s="39"/>
      <c r="D25" s="50"/>
      <c r="E25" s="48"/>
      <c r="F25" s="48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</row>
    <row r="26" spans="1:18" ht="18.75">
      <c r="A26" s="48"/>
      <c r="B26" s="39"/>
      <c r="C26" s="39"/>
      <c r="D26" s="50"/>
      <c r="E26" s="48"/>
      <c r="F26" s="48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</row>
    <row r="27" spans="1:18" ht="18.75">
      <c r="A27" s="48"/>
      <c r="B27" s="39"/>
      <c r="C27" s="39"/>
      <c r="D27" s="50"/>
      <c r="E27" s="48"/>
      <c r="F27" s="48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</row>
    <row r="28" spans="1:18" ht="18.75">
      <c r="A28" s="48"/>
      <c r="B28" s="39"/>
      <c r="C28" s="39"/>
      <c r="D28" s="50"/>
      <c r="E28" s="48"/>
      <c r="F28" s="48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</row>
    <row r="29" spans="1:18" ht="18.75">
      <c r="A29" s="48"/>
      <c r="B29" s="39"/>
      <c r="C29" s="39"/>
      <c r="D29" s="50"/>
      <c r="E29" s="48"/>
      <c r="F29" s="48"/>
      <c r="G29" s="39"/>
      <c r="H29" s="39"/>
      <c r="I29" s="39"/>
      <c r="J29" s="39"/>
      <c r="K29" s="39"/>
      <c r="L29" s="39"/>
      <c r="M29" s="39"/>
      <c r="N29" s="39"/>
      <c r="O29" s="39">
        <v>28</v>
      </c>
      <c r="P29" s="39"/>
      <c r="Q29" s="39"/>
      <c r="R29" s="39"/>
    </row>
    <row r="30" spans="1:18" ht="18.75">
      <c r="A30" s="48"/>
      <c r="B30" s="39"/>
      <c r="C30" s="39"/>
      <c r="D30" s="50"/>
      <c r="E30" s="48"/>
      <c r="F30" s="48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</row>
    <row r="31" spans="1:18" ht="18.75">
      <c r="A31" s="48"/>
      <c r="B31" s="39"/>
      <c r="C31" s="39"/>
      <c r="D31" s="50"/>
      <c r="E31" s="48"/>
      <c r="F31" s="48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</row>
    <row r="32" spans="1:6" ht="18.75">
      <c r="A32" s="218" t="s">
        <v>35</v>
      </c>
      <c r="B32" s="218"/>
      <c r="C32" s="218"/>
      <c r="D32" s="218"/>
      <c r="E32" s="218"/>
      <c r="F32" s="218"/>
    </row>
    <row r="33" spans="1:6" ht="18.75">
      <c r="A33" s="198" t="s">
        <v>295</v>
      </c>
      <c r="B33" s="198"/>
      <c r="C33" s="198"/>
      <c r="D33" s="198"/>
      <c r="E33" s="198"/>
      <c r="F33" s="198"/>
    </row>
    <row r="34" spans="1:18" ht="18.75">
      <c r="A34" s="124" t="s">
        <v>194</v>
      </c>
      <c r="B34" s="124" t="s">
        <v>12</v>
      </c>
      <c r="C34" s="124" t="s">
        <v>13</v>
      </c>
      <c r="D34" s="124" t="s">
        <v>15</v>
      </c>
      <c r="E34" s="124" t="s">
        <v>16</v>
      </c>
      <c r="F34" s="124" t="s">
        <v>18</v>
      </c>
      <c r="G34" s="213" t="s">
        <v>293</v>
      </c>
      <c r="H34" s="214"/>
      <c r="I34" s="215"/>
      <c r="J34" s="213" t="s">
        <v>303</v>
      </c>
      <c r="K34" s="214"/>
      <c r="L34" s="214"/>
      <c r="M34" s="214"/>
      <c r="N34" s="214"/>
      <c r="O34" s="214"/>
      <c r="P34" s="214"/>
      <c r="Q34" s="214"/>
      <c r="R34" s="215"/>
    </row>
    <row r="35" spans="1:18" ht="18.75">
      <c r="A35" s="125" t="s">
        <v>195</v>
      </c>
      <c r="B35" s="125"/>
      <c r="C35" s="125" t="s">
        <v>14</v>
      </c>
      <c r="D35" s="125"/>
      <c r="E35" s="125" t="s">
        <v>17</v>
      </c>
      <c r="F35" s="125" t="s">
        <v>17</v>
      </c>
      <c r="G35" s="112" t="s">
        <v>19</v>
      </c>
      <c r="H35" s="112" t="s">
        <v>20</v>
      </c>
      <c r="I35" s="112" t="s">
        <v>21</v>
      </c>
      <c r="J35" s="112" t="s">
        <v>22</v>
      </c>
      <c r="K35" s="112" t="s">
        <v>23</v>
      </c>
      <c r="L35" s="112" t="s">
        <v>24</v>
      </c>
      <c r="M35" s="112" t="s">
        <v>25</v>
      </c>
      <c r="N35" s="112" t="s">
        <v>26</v>
      </c>
      <c r="O35" s="112" t="s">
        <v>27</v>
      </c>
      <c r="P35" s="112" t="s">
        <v>28</v>
      </c>
      <c r="Q35" s="112" t="s">
        <v>29</v>
      </c>
      <c r="R35" s="112" t="s">
        <v>30</v>
      </c>
    </row>
    <row r="36" spans="1:18" ht="18.75">
      <c r="A36" s="30">
        <v>1</v>
      </c>
      <c r="B36" s="33" t="s">
        <v>276</v>
      </c>
      <c r="C36" s="33" t="s">
        <v>83</v>
      </c>
      <c r="D36" s="161">
        <v>10000</v>
      </c>
      <c r="E36" s="35" t="s">
        <v>37</v>
      </c>
      <c r="F36" s="35" t="s">
        <v>228</v>
      </c>
      <c r="G36" s="36"/>
      <c r="H36" s="36"/>
      <c r="I36" s="36"/>
      <c r="J36" s="36"/>
      <c r="K36" s="36"/>
      <c r="L36" s="36"/>
      <c r="M36" s="36"/>
      <c r="N36" s="36"/>
      <c r="O36" s="43"/>
      <c r="P36" s="36"/>
      <c r="Q36" s="36"/>
      <c r="R36" s="36"/>
    </row>
    <row r="37" spans="1:18" ht="18.75">
      <c r="A37" s="31"/>
      <c r="B37" s="40"/>
      <c r="C37" s="40" t="s">
        <v>270</v>
      </c>
      <c r="D37" s="67"/>
      <c r="E37" s="31"/>
      <c r="F37" s="31"/>
      <c r="G37" s="40"/>
      <c r="H37" s="40"/>
      <c r="I37" s="40"/>
      <c r="J37" s="40"/>
      <c r="K37" s="40"/>
      <c r="L37" s="40"/>
      <c r="M37" s="40"/>
      <c r="N37" s="40"/>
      <c r="O37" s="55"/>
      <c r="P37" s="40"/>
      <c r="Q37" s="40"/>
      <c r="R37" s="40"/>
    </row>
    <row r="38" spans="1:18" ht="18.75">
      <c r="A38" s="30">
        <v>2</v>
      </c>
      <c r="B38" s="33" t="s">
        <v>277</v>
      </c>
      <c r="C38" s="33" t="s">
        <v>83</v>
      </c>
      <c r="D38" s="160">
        <v>15000</v>
      </c>
      <c r="E38" s="30" t="s">
        <v>37</v>
      </c>
      <c r="F38" s="30" t="s">
        <v>9</v>
      </c>
      <c r="G38" s="30"/>
      <c r="H38" s="30"/>
      <c r="I38" s="30"/>
      <c r="J38" s="30"/>
      <c r="K38" s="30"/>
      <c r="L38" s="30"/>
      <c r="M38" s="30"/>
      <c r="N38" s="30"/>
      <c r="O38" s="69"/>
      <c r="P38" s="30"/>
      <c r="Q38" s="30"/>
      <c r="R38" s="30"/>
    </row>
    <row r="39" spans="1:18" ht="18.75">
      <c r="A39" s="35"/>
      <c r="B39" s="36"/>
      <c r="C39" s="36" t="s">
        <v>270</v>
      </c>
      <c r="D39" s="37"/>
      <c r="E39" s="35"/>
      <c r="F39" s="35"/>
      <c r="G39" s="36"/>
      <c r="H39" s="36"/>
      <c r="I39" s="36"/>
      <c r="J39" s="36"/>
      <c r="K39" s="36"/>
      <c r="L39" s="36"/>
      <c r="M39" s="36"/>
      <c r="N39" s="36"/>
      <c r="O39" s="43"/>
      <c r="P39" s="36"/>
      <c r="Q39" s="36"/>
      <c r="R39" s="36"/>
    </row>
    <row r="40" spans="1:18" ht="18.75">
      <c r="A40" s="216" t="s">
        <v>8</v>
      </c>
      <c r="B40" s="216"/>
      <c r="C40" s="216"/>
      <c r="D40" s="157">
        <f>SUM(D36:D39)</f>
        <v>25000</v>
      </c>
      <c r="E40" s="217"/>
      <c r="F40" s="217"/>
      <c r="G40" s="217"/>
      <c r="H40" s="217"/>
      <c r="I40" s="217"/>
      <c r="J40" s="217"/>
      <c r="K40" s="217"/>
      <c r="L40" s="217"/>
      <c r="M40" s="217"/>
      <c r="N40" s="217"/>
      <c r="O40" s="217"/>
      <c r="P40" s="217"/>
      <c r="Q40" s="217"/>
      <c r="R40" s="217"/>
    </row>
    <row r="41" spans="1:18" ht="18.75">
      <c r="A41" s="48"/>
      <c r="B41" s="39"/>
      <c r="C41" s="47"/>
      <c r="D41" s="50"/>
      <c r="E41" s="48"/>
      <c r="F41" s="48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</row>
    <row r="42" spans="1:18" ht="18.75">
      <c r="A42" s="48"/>
      <c r="B42" s="39"/>
      <c r="C42" s="39"/>
      <c r="D42" s="50"/>
      <c r="E42" s="48"/>
      <c r="F42" s="48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</row>
    <row r="43" spans="1:18" ht="18.75">
      <c r="A43" s="48"/>
      <c r="B43" s="39"/>
      <c r="C43" s="39"/>
      <c r="D43" s="50"/>
      <c r="E43" s="48"/>
      <c r="F43" s="48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</row>
    <row r="44" spans="1:18" ht="18.75">
      <c r="A44" s="48"/>
      <c r="B44" s="39"/>
      <c r="C44" s="39"/>
      <c r="D44" s="50"/>
      <c r="E44" s="48"/>
      <c r="F44" s="48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</row>
    <row r="45" spans="1:18" ht="18.75">
      <c r="A45" s="48"/>
      <c r="B45" s="39"/>
      <c r="C45" s="39"/>
      <c r="D45" s="50"/>
      <c r="E45" s="48"/>
      <c r="F45" s="48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</row>
    <row r="46" spans="1:18" ht="18.75">
      <c r="A46" s="48"/>
      <c r="B46" s="39"/>
      <c r="C46" s="39"/>
      <c r="D46" s="50"/>
      <c r="E46" s="48"/>
      <c r="F46" s="48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</row>
    <row r="47" spans="1:18" ht="18.75">
      <c r="A47" s="48"/>
      <c r="B47" s="39"/>
      <c r="C47" s="39"/>
      <c r="D47" s="50"/>
      <c r="E47" s="48"/>
      <c r="F47" s="48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</row>
    <row r="48" spans="1:18" ht="18.75">
      <c r="A48" s="48"/>
      <c r="B48" s="39"/>
      <c r="C48" s="39"/>
      <c r="D48" s="50"/>
      <c r="E48" s="48"/>
      <c r="F48" s="48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</row>
    <row r="49" spans="1:18" ht="18.75">
      <c r="A49" s="48"/>
      <c r="B49" s="39"/>
      <c r="C49" s="39"/>
      <c r="D49" s="50"/>
      <c r="E49" s="48"/>
      <c r="F49" s="48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</row>
    <row r="50" spans="1:18" ht="18.75">
      <c r="A50" s="48"/>
      <c r="B50" s="39"/>
      <c r="C50" s="39"/>
      <c r="D50" s="50"/>
      <c r="E50" s="48"/>
      <c r="F50" s="48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</row>
    <row r="51" spans="1:18" ht="18.75">
      <c r="A51" s="48"/>
      <c r="B51" s="39"/>
      <c r="C51" s="39"/>
      <c r="D51" s="50"/>
      <c r="E51" s="48"/>
      <c r="F51" s="48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</row>
    <row r="52" spans="1:18" ht="18.75">
      <c r="A52" s="48"/>
      <c r="B52" s="39"/>
      <c r="C52" s="39"/>
      <c r="D52" s="50"/>
      <c r="E52" s="48"/>
      <c r="F52" s="48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</row>
    <row r="53" ht="18.75"/>
    <row r="54" ht="18.75"/>
    <row r="56" spans="1:19" ht="18.75">
      <c r="A56" s="48"/>
      <c r="B56" s="39"/>
      <c r="C56" s="39"/>
      <c r="D56" s="50"/>
      <c r="E56" s="48"/>
      <c r="F56" s="48"/>
      <c r="G56" s="39"/>
      <c r="H56" s="39"/>
      <c r="I56" s="39"/>
      <c r="J56" s="39"/>
      <c r="K56" s="39"/>
      <c r="L56" s="39"/>
      <c r="M56" s="39"/>
      <c r="N56" s="39"/>
      <c r="O56" s="39">
        <v>29</v>
      </c>
      <c r="P56" s="39"/>
      <c r="Q56" s="39"/>
      <c r="R56" s="39"/>
      <c r="S56" s="39"/>
    </row>
    <row r="57" spans="1:19" ht="18.75">
      <c r="A57" s="48"/>
      <c r="B57" s="39"/>
      <c r="C57" s="39"/>
      <c r="D57" s="50"/>
      <c r="E57" s="48"/>
      <c r="F57" s="48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</row>
    <row r="58" ht="18.75">
      <c r="A58" s="53" t="s">
        <v>35</v>
      </c>
    </row>
    <row r="59" spans="1:5" ht="18.75">
      <c r="A59" s="53" t="s">
        <v>297</v>
      </c>
      <c r="B59" s="53"/>
      <c r="C59" s="53"/>
      <c r="D59" s="53"/>
      <c r="E59" s="53"/>
    </row>
    <row r="60" spans="1:18" ht="18.75">
      <c r="A60" s="124" t="s">
        <v>194</v>
      </c>
      <c r="B60" s="124" t="s">
        <v>12</v>
      </c>
      <c r="C60" s="124" t="s">
        <v>13</v>
      </c>
      <c r="D60" s="124" t="s">
        <v>15</v>
      </c>
      <c r="E60" s="124" t="s">
        <v>16</v>
      </c>
      <c r="F60" s="124" t="s">
        <v>18</v>
      </c>
      <c r="G60" s="213" t="s">
        <v>293</v>
      </c>
      <c r="H60" s="214"/>
      <c r="I60" s="215"/>
      <c r="J60" s="213" t="s">
        <v>303</v>
      </c>
      <c r="K60" s="214"/>
      <c r="L60" s="214"/>
      <c r="M60" s="214"/>
      <c r="N60" s="214"/>
      <c r="O60" s="214"/>
      <c r="P60" s="214"/>
      <c r="Q60" s="214"/>
      <c r="R60" s="215"/>
    </row>
    <row r="61" spans="1:18" ht="18.75">
      <c r="A61" s="125" t="s">
        <v>195</v>
      </c>
      <c r="B61" s="125"/>
      <c r="C61" s="125" t="s">
        <v>14</v>
      </c>
      <c r="D61" s="125"/>
      <c r="E61" s="125" t="s">
        <v>17</v>
      </c>
      <c r="F61" s="125" t="s">
        <v>17</v>
      </c>
      <c r="G61" s="126" t="s">
        <v>19</v>
      </c>
      <c r="H61" s="126" t="s">
        <v>20</v>
      </c>
      <c r="I61" s="126" t="s">
        <v>21</v>
      </c>
      <c r="J61" s="126" t="s">
        <v>22</v>
      </c>
      <c r="K61" s="126" t="s">
        <v>23</v>
      </c>
      <c r="L61" s="126" t="s">
        <v>24</v>
      </c>
      <c r="M61" s="126" t="s">
        <v>25</v>
      </c>
      <c r="N61" s="126" t="s">
        <v>26</v>
      </c>
      <c r="O61" s="126" t="s">
        <v>27</v>
      </c>
      <c r="P61" s="126" t="s">
        <v>28</v>
      </c>
      <c r="Q61" s="126" t="s">
        <v>29</v>
      </c>
      <c r="R61" s="126" t="s">
        <v>30</v>
      </c>
    </row>
    <row r="62" spans="1:18" ht="37.5" customHeight="1">
      <c r="A62" s="222">
        <v>1</v>
      </c>
      <c r="B62" s="236" t="s">
        <v>232</v>
      </c>
      <c r="C62" s="122" t="s">
        <v>233</v>
      </c>
      <c r="D62" s="186">
        <v>67000</v>
      </c>
      <c r="E62" s="187" t="s">
        <v>37</v>
      </c>
      <c r="F62" s="187" t="s">
        <v>231</v>
      </c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</row>
    <row r="63" spans="1:18" ht="42.75" customHeight="1">
      <c r="A63" s="223"/>
      <c r="B63" s="237"/>
      <c r="C63" s="122" t="s">
        <v>234</v>
      </c>
      <c r="D63" s="188">
        <v>160000</v>
      </c>
      <c r="E63" s="187" t="s">
        <v>37</v>
      </c>
      <c r="F63" s="187" t="s">
        <v>231</v>
      </c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</row>
    <row r="64" spans="1:18" s="2" customFormat="1" ht="23.25" customHeight="1">
      <c r="A64" s="224"/>
      <c r="B64" s="238"/>
      <c r="C64" s="123" t="s">
        <v>283</v>
      </c>
      <c r="D64" s="185">
        <v>200000</v>
      </c>
      <c r="E64" s="30" t="s">
        <v>238</v>
      </c>
      <c r="F64" s="30" t="s">
        <v>231</v>
      </c>
      <c r="G64" s="33"/>
      <c r="H64" s="33"/>
      <c r="I64" s="33"/>
      <c r="J64" s="33"/>
      <c r="K64" s="33"/>
      <c r="L64" s="33"/>
      <c r="M64" s="33"/>
      <c r="N64" s="33"/>
      <c r="O64" s="54"/>
      <c r="P64" s="33"/>
      <c r="Q64" s="33"/>
      <c r="R64" s="33"/>
    </row>
    <row r="65" spans="1:19" ht="18.75">
      <c r="A65" s="216" t="s">
        <v>8</v>
      </c>
      <c r="B65" s="216"/>
      <c r="C65" s="216"/>
      <c r="D65" s="137">
        <f>SUM(D62:D64)</f>
        <v>427000</v>
      </c>
      <c r="E65" s="233"/>
      <c r="F65" s="234"/>
      <c r="G65" s="234"/>
      <c r="H65" s="234"/>
      <c r="I65" s="234"/>
      <c r="J65" s="234"/>
      <c r="K65" s="234"/>
      <c r="L65" s="234"/>
      <c r="M65" s="234"/>
      <c r="N65" s="234"/>
      <c r="O65" s="234"/>
      <c r="P65" s="234"/>
      <c r="Q65" s="234"/>
      <c r="R65" s="235"/>
      <c r="S65" s="39"/>
    </row>
  </sheetData>
  <sheetProtection/>
  <mergeCells count="24">
    <mergeCell ref="A4:F4"/>
    <mergeCell ref="A5:F5"/>
    <mergeCell ref="G6:I6"/>
    <mergeCell ref="J6:R6"/>
    <mergeCell ref="A40:C40"/>
    <mergeCell ref="E40:R40"/>
    <mergeCell ref="A32:F32"/>
    <mergeCell ref="A33:F33"/>
    <mergeCell ref="A15:C15"/>
    <mergeCell ref="E15:R15"/>
    <mergeCell ref="G34:I34"/>
    <mergeCell ref="J34:R34"/>
    <mergeCell ref="G60:I60"/>
    <mergeCell ref="J60:R60"/>
    <mergeCell ref="A65:C65"/>
    <mergeCell ref="E65:R65"/>
    <mergeCell ref="B62:B64"/>
    <mergeCell ref="A62:A64"/>
    <mergeCell ref="A11:A12"/>
    <mergeCell ref="B11:B12"/>
    <mergeCell ref="C11:C12"/>
    <mergeCell ref="D11:D12"/>
    <mergeCell ref="E11:E12"/>
    <mergeCell ref="F11:F12"/>
  </mergeCells>
  <printOptions horizontalCentered="1"/>
  <pageMargins left="0" right="0" top="0.984251968503937" bottom="0.1968503937007874" header="0.5118110236220472" footer="0.5118110236220472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99"/>
  <sheetViews>
    <sheetView view="pageBreakPreview" zoomScaleSheetLayoutView="100" zoomScalePageLayoutView="0" workbookViewId="0" topLeftCell="A91">
      <selection activeCell="A86" sqref="A86:IV93"/>
    </sheetView>
  </sheetViews>
  <sheetFormatPr defaultColWidth="9.140625" defaultRowHeight="12.75"/>
  <cols>
    <col min="1" max="1" width="6.00390625" style="27" customWidth="1"/>
    <col min="2" max="2" width="26.57421875" style="27" customWidth="1"/>
    <col min="3" max="3" width="23.140625" style="27" customWidth="1"/>
    <col min="4" max="4" width="12.57421875" style="27" customWidth="1"/>
    <col min="5" max="5" width="10.28125" style="27" customWidth="1"/>
    <col min="6" max="6" width="11.00390625" style="27" customWidth="1"/>
    <col min="7" max="8" width="4.140625" style="27" customWidth="1"/>
    <col min="9" max="9" width="3.7109375" style="27" customWidth="1"/>
    <col min="10" max="10" width="4.421875" style="27" customWidth="1"/>
    <col min="11" max="11" width="4.00390625" style="27" customWidth="1"/>
    <col min="12" max="12" width="4.140625" style="27" customWidth="1"/>
    <col min="13" max="13" width="4.7109375" style="27" customWidth="1"/>
    <col min="14" max="14" width="4.8515625" style="27" customWidth="1"/>
    <col min="15" max="15" width="3.8515625" style="27" customWidth="1"/>
    <col min="16" max="16" width="4.28125" style="27" customWidth="1"/>
    <col min="17" max="17" width="4.140625" style="27" customWidth="1"/>
    <col min="18" max="18" width="3.8515625" style="27" customWidth="1"/>
    <col min="19" max="16384" width="9.140625" style="27" customWidth="1"/>
  </cols>
  <sheetData>
    <row r="1" ht="18.75">
      <c r="O1" s="27">
        <v>31</v>
      </c>
    </row>
    <row r="2" ht="18.75">
      <c r="A2" s="53" t="s">
        <v>46</v>
      </c>
    </row>
    <row r="3" ht="18.75">
      <c r="A3" s="53" t="s">
        <v>298</v>
      </c>
    </row>
    <row r="4" spans="1:18" ht="18.75">
      <c r="A4" s="124" t="s">
        <v>11</v>
      </c>
      <c r="B4" s="124" t="s">
        <v>12</v>
      </c>
      <c r="C4" s="124" t="s">
        <v>13</v>
      </c>
      <c r="D4" s="124" t="s">
        <v>15</v>
      </c>
      <c r="E4" s="124" t="s">
        <v>16</v>
      </c>
      <c r="F4" s="124" t="s">
        <v>18</v>
      </c>
      <c r="G4" s="213" t="s">
        <v>226</v>
      </c>
      <c r="H4" s="214"/>
      <c r="I4" s="215"/>
      <c r="J4" s="213" t="s">
        <v>227</v>
      </c>
      <c r="K4" s="214"/>
      <c r="L4" s="214"/>
      <c r="M4" s="214"/>
      <c r="N4" s="214"/>
      <c r="O4" s="214"/>
      <c r="P4" s="214"/>
      <c r="Q4" s="214"/>
      <c r="R4" s="215"/>
    </row>
    <row r="5" spans="1:18" ht="18.75">
      <c r="A5" s="125"/>
      <c r="B5" s="125"/>
      <c r="C5" s="125" t="s">
        <v>14</v>
      </c>
      <c r="D5" s="125"/>
      <c r="E5" s="125" t="s">
        <v>17</v>
      </c>
      <c r="F5" s="125" t="s">
        <v>17</v>
      </c>
      <c r="G5" s="125" t="s">
        <v>19</v>
      </c>
      <c r="H5" s="125" t="s">
        <v>20</v>
      </c>
      <c r="I5" s="125" t="s">
        <v>21</v>
      </c>
      <c r="J5" s="125" t="s">
        <v>22</v>
      </c>
      <c r="K5" s="125" t="s">
        <v>23</v>
      </c>
      <c r="L5" s="125" t="s">
        <v>24</v>
      </c>
      <c r="M5" s="125" t="s">
        <v>25</v>
      </c>
      <c r="N5" s="125" t="s">
        <v>26</v>
      </c>
      <c r="O5" s="125" t="s">
        <v>27</v>
      </c>
      <c r="P5" s="125" t="s">
        <v>28</v>
      </c>
      <c r="Q5" s="125" t="s">
        <v>29</v>
      </c>
      <c r="R5" s="125" t="s">
        <v>30</v>
      </c>
    </row>
    <row r="12" spans="1:18" ht="18.75">
      <c r="A12" s="216" t="s">
        <v>8</v>
      </c>
      <c r="B12" s="216"/>
      <c r="C12" s="216"/>
      <c r="D12" s="137" t="e">
        <f>SUM(#REF!)</f>
        <v>#REF!</v>
      </c>
      <c r="E12" s="217"/>
      <c r="F12" s="217"/>
      <c r="G12" s="217"/>
      <c r="H12" s="217"/>
      <c r="I12" s="217"/>
      <c r="J12" s="217"/>
      <c r="K12" s="217"/>
      <c r="L12" s="217"/>
      <c r="M12" s="217"/>
      <c r="N12" s="217"/>
      <c r="O12" s="217"/>
      <c r="P12" s="217"/>
      <c r="Q12" s="217"/>
      <c r="R12" s="217"/>
    </row>
    <row r="13" spans="1:6" s="39" customFormat="1" ht="18.75">
      <c r="A13" s="48"/>
      <c r="D13" s="50"/>
      <c r="E13" s="48"/>
      <c r="F13" s="48"/>
    </row>
    <row r="14" spans="1:6" s="39" customFormat="1" ht="18.75">
      <c r="A14" s="48"/>
      <c r="D14" s="50"/>
      <c r="E14" s="48"/>
      <c r="F14" s="48"/>
    </row>
    <row r="15" spans="1:6" s="39" customFormat="1" ht="18.75">
      <c r="A15" s="48"/>
      <c r="D15" s="50"/>
      <c r="E15" s="48"/>
      <c r="F15" s="48"/>
    </row>
    <row r="16" spans="1:6" s="39" customFormat="1" ht="18.75">
      <c r="A16" s="48"/>
      <c r="D16" s="50"/>
      <c r="E16" s="48"/>
      <c r="F16" s="48"/>
    </row>
    <row r="17" spans="1:6" s="39" customFormat="1" ht="18.75">
      <c r="A17" s="48"/>
      <c r="D17" s="50"/>
      <c r="E17" s="48"/>
      <c r="F17" s="48"/>
    </row>
    <row r="18" spans="1:6" s="39" customFormat="1" ht="18.75">
      <c r="A18" s="48"/>
      <c r="D18" s="50"/>
      <c r="E18" s="48"/>
      <c r="F18" s="48"/>
    </row>
    <row r="19" spans="1:6" s="39" customFormat="1" ht="18.75">
      <c r="A19" s="48"/>
      <c r="D19" s="50"/>
      <c r="E19" s="48"/>
      <c r="F19" s="48"/>
    </row>
    <row r="20" spans="1:6" s="39" customFormat="1" ht="18.75">
      <c r="A20" s="48"/>
      <c r="D20" s="50"/>
      <c r="E20" s="48"/>
      <c r="F20" s="48"/>
    </row>
    <row r="21" spans="1:6" s="39" customFormat="1" ht="18.75">
      <c r="A21" s="48"/>
      <c r="D21" s="50"/>
      <c r="E21" s="48"/>
      <c r="F21" s="48"/>
    </row>
    <row r="22" spans="1:6" s="39" customFormat="1" ht="18.75">
      <c r="A22" s="48"/>
      <c r="D22" s="50"/>
      <c r="E22" s="48"/>
      <c r="F22" s="48"/>
    </row>
    <row r="23" spans="1:6" s="39" customFormat="1" ht="18.75">
      <c r="A23" s="48"/>
      <c r="D23" s="50"/>
      <c r="E23" s="48"/>
      <c r="F23" s="48"/>
    </row>
    <row r="24" spans="1:6" s="39" customFormat="1" ht="18.75">
      <c r="A24" s="48"/>
      <c r="D24" s="50"/>
      <c r="E24" s="48"/>
      <c r="F24" s="48"/>
    </row>
    <row r="25" spans="1:6" s="39" customFormat="1" ht="18.75">
      <c r="A25" s="48"/>
      <c r="D25" s="50"/>
      <c r="E25" s="48"/>
      <c r="F25" s="48"/>
    </row>
    <row r="26" spans="1:6" s="39" customFormat="1" ht="18.75">
      <c r="A26" s="48"/>
      <c r="D26" s="50"/>
      <c r="E26" s="48"/>
      <c r="F26" s="48"/>
    </row>
    <row r="27" spans="1:6" s="39" customFormat="1" ht="18.75">
      <c r="A27" s="48"/>
      <c r="D27" s="50"/>
      <c r="E27" s="48"/>
      <c r="F27" s="48"/>
    </row>
    <row r="28" spans="1:15" s="39" customFormat="1" ht="18.75">
      <c r="A28" s="48"/>
      <c r="D28" s="50"/>
      <c r="E28" s="48"/>
      <c r="F28" s="48"/>
      <c r="O28" s="39">
        <v>32</v>
      </c>
    </row>
    <row r="29" spans="1:6" s="39" customFormat="1" ht="18.75">
      <c r="A29" s="48"/>
      <c r="D29" s="50"/>
      <c r="E29" s="48"/>
      <c r="F29" s="48"/>
    </row>
    <row r="30" ht="18.75">
      <c r="A30" s="53" t="s">
        <v>46</v>
      </c>
    </row>
    <row r="31" ht="18.75">
      <c r="A31" s="53" t="s">
        <v>299</v>
      </c>
    </row>
    <row r="32" spans="1:18" ht="18.75">
      <c r="A32" s="124" t="s">
        <v>11</v>
      </c>
      <c r="B32" s="124" t="s">
        <v>12</v>
      </c>
      <c r="C32" s="124" t="s">
        <v>13</v>
      </c>
      <c r="D32" s="124" t="s">
        <v>15</v>
      </c>
      <c r="E32" s="124" t="s">
        <v>16</v>
      </c>
      <c r="F32" s="124" t="s">
        <v>18</v>
      </c>
      <c r="G32" s="213" t="s">
        <v>226</v>
      </c>
      <c r="H32" s="214"/>
      <c r="I32" s="215"/>
      <c r="J32" s="213" t="s">
        <v>227</v>
      </c>
      <c r="K32" s="214"/>
      <c r="L32" s="214"/>
      <c r="M32" s="214"/>
      <c r="N32" s="214"/>
      <c r="O32" s="214"/>
      <c r="P32" s="214"/>
      <c r="Q32" s="214"/>
      <c r="R32" s="215"/>
    </row>
    <row r="33" spans="1:18" ht="18.75">
      <c r="A33" s="125"/>
      <c r="B33" s="125"/>
      <c r="C33" s="125" t="s">
        <v>14</v>
      </c>
      <c r="D33" s="125"/>
      <c r="E33" s="125" t="s">
        <v>17</v>
      </c>
      <c r="F33" s="125" t="s">
        <v>17</v>
      </c>
      <c r="G33" s="125" t="s">
        <v>19</v>
      </c>
      <c r="H33" s="125" t="s">
        <v>20</v>
      </c>
      <c r="I33" s="125" t="s">
        <v>21</v>
      </c>
      <c r="J33" s="125" t="s">
        <v>22</v>
      </c>
      <c r="K33" s="125" t="s">
        <v>23</v>
      </c>
      <c r="L33" s="125" t="s">
        <v>24</v>
      </c>
      <c r="M33" s="125" t="s">
        <v>25</v>
      </c>
      <c r="N33" s="125" t="s">
        <v>26</v>
      </c>
      <c r="O33" s="125" t="s">
        <v>27</v>
      </c>
      <c r="P33" s="125" t="s">
        <v>28</v>
      </c>
      <c r="Q33" s="125" t="s">
        <v>29</v>
      </c>
      <c r="R33" s="125" t="s">
        <v>30</v>
      </c>
    </row>
    <row r="45" spans="1:18" ht="18.75">
      <c r="A45" s="216" t="s">
        <v>8</v>
      </c>
      <c r="B45" s="216"/>
      <c r="C45" s="216"/>
      <c r="D45" s="137">
        <f>SUM(3!D58:D66)</f>
        <v>2227050</v>
      </c>
      <c r="E45" s="217"/>
      <c r="F45" s="217"/>
      <c r="G45" s="217"/>
      <c r="H45" s="217"/>
      <c r="I45" s="217"/>
      <c r="J45" s="217"/>
      <c r="K45" s="217"/>
      <c r="L45" s="217"/>
      <c r="M45" s="217"/>
      <c r="N45" s="217"/>
      <c r="O45" s="217"/>
      <c r="P45" s="217"/>
      <c r="Q45" s="217"/>
      <c r="R45" s="217"/>
    </row>
    <row r="46" spans="1:18" s="148" customFormat="1" ht="18.75">
      <c r="A46" s="145"/>
      <c r="B46" s="145"/>
      <c r="C46" s="145"/>
      <c r="D46" s="146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</row>
    <row r="47" spans="1:18" s="148" customFormat="1" ht="18.75">
      <c r="A47" s="145"/>
      <c r="B47" s="145"/>
      <c r="C47" s="145"/>
      <c r="D47" s="146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</row>
    <row r="48" spans="1:18" s="148" customFormat="1" ht="18.75">
      <c r="A48" s="145"/>
      <c r="B48" s="145"/>
      <c r="C48" s="145"/>
      <c r="D48" s="146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</row>
    <row r="49" spans="1:18" s="148" customFormat="1" ht="18.75">
      <c r="A49" s="145"/>
      <c r="B49" s="145"/>
      <c r="C49" s="145"/>
      <c r="D49" s="146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</row>
    <row r="50" spans="1:18" s="148" customFormat="1" ht="18.75">
      <c r="A50" s="145"/>
      <c r="B50" s="145"/>
      <c r="C50" s="145"/>
      <c r="D50" s="146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</row>
    <row r="51" spans="1:18" s="148" customFormat="1" ht="18.75">
      <c r="A51" s="145"/>
      <c r="B51" s="145"/>
      <c r="C51" s="145"/>
      <c r="D51" s="146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</row>
    <row r="52" spans="1:18" s="148" customFormat="1" ht="18.75">
      <c r="A52" s="145"/>
      <c r="B52" s="145"/>
      <c r="C52" s="145"/>
      <c r="D52" s="146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</row>
    <row r="53" spans="1:18" s="148" customFormat="1" ht="18.75">
      <c r="A53" s="145"/>
      <c r="B53" s="145"/>
      <c r="C53" s="145"/>
      <c r="D53" s="146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</row>
    <row r="54" spans="1:18" s="148" customFormat="1" ht="18.75">
      <c r="A54" s="145"/>
      <c r="B54" s="145"/>
      <c r="C54" s="145"/>
      <c r="D54" s="146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</row>
    <row r="55" spans="1:18" ht="18.75">
      <c r="A55" s="48"/>
      <c r="B55" s="39"/>
      <c r="C55" s="39"/>
      <c r="D55" s="70"/>
      <c r="E55" s="48"/>
      <c r="F55" s="48"/>
      <c r="G55" s="39"/>
      <c r="H55" s="39"/>
      <c r="I55" s="39"/>
      <c r="J55" s="39"/>
      <c r="K55" s="39"/>
      <c r="L55" s="39"/>
      <c r="M55" s="39"/>
      <c r="N55" s="39"/>
      <c r="O55" s="39">
        <v>33</v>
      </c>
      <c r="P55" s="39"/>
      <c r="Q55" s="39"/>
      <c r="R55" s="39"/>
    </row>
    <row r="56" spans="1:18" ht="18.75">
      <c r="A56" s="48"/>
      <c r="B56" s="39"/>
      <c r="C56" s="39"/>
      <c r="D56" s="70"/>
      <c r="E56" s="48"/>
      <c r="F56" s="48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</row>
    <row r="57" spans="1:18" ht="18.75">
      <c r="A57" s="203" t="s">
        <v>237</v>
      </c>
      <c r="B57" s="203"/>
      <c r="C57" s="203"/>
      <c r="D57" s="203"/>
      <c r="E57" s="203"/>
      <c r="F57" s="203"/>
      <c r="G57" s="203"/>
      <c r="H57" s="203"/>
      <c r="I57" s="39"/>
      <c r="J57" s="39"/>
      <c r="K57" s="39"/>
      <c r="L57" s="39"/>
      <c r="M57" s="39"/>
      <c r="N57" s="39"/>
      <c r="O57" s="39"/>
      <c r="P57" s="39"/>
      <c r="Q57" s="39"/>
      <c r="R57" s="39"/>
    </row>
    <row r="58" ht="18.75">
      <c r="A58" s="53" t="s">
        <v>300</v>
      </c>
    </row>
    <row r="59" spans="1:18" ht="18.75">
      <c r="A59" s="124" t="s">
        <v>11</v>
      </c>
      <c r="B59" s="124" t="s">
        <v>12</v>
      </c>
      <c r="C59" s="124" t="s">
        <v>13</v>
      </c>
      <c r="D59" s="124" t="s">
        <v>15</v>
      </c>
      <c r="E59" s="124" t="s">
        <v>16</v>
      </c>
      <c r="F59" s="124" t="s">
        <v>18</v>
      </c>
      <c r="G59" s="213" t="s">
        <v>226</v>
      </c>
      <c r="H59" s="214"/>
      <c r="I59" s="215"/>
      <c r="J59" s="213" t="s">
        <v>227</v>
      </c>
      <c r="K59" s="214"/>
      <c r="L59" s="214"/>
      <c r="M59" s="214"/>
      <c r="N59" s="214"/>
      <c r="O59" s="214"/>
      <c r="P59" s="214"/>
      <c r="Q59" s="214"/>
      <c r="R59" s="215"/>
    </row>
    <row r="60" spans="1:18" ht="18.75">
      <c r="A60" s="125"/>
      <c r="B60" s="125"/>
      <c r="C60" s="125" t="s">
        <v>14</v>
      </c>
      <c r="D60" s="125"/>
      <c r="E60" s="125" t="s">
        <v>17</v>
      </c>
      <c r="F60" s="125" t="s">
        <v>17</v>
      </c>
      <c r="G60" s="112" t="s">
        <v>19</v>
      </c>
      <c r="H60" s="112" t="s">
        <v>20</v>
      </c>
      <c r="I60" s="112" t="s">
        <v>21</v>
      </c>
      <c r="J60" s="112" t="s">
        <v>22</v>
      </c>
      <c r="K60" s="112" t="s">
        <v>23</v>
      </c>
      <c r="L60" s="112" t="s">
        <v>24</v>
      </c>
      <c r="M60" s="112" t="s">
        <v>25</v>
      </c>
      <c r="N60" s="112" t="s">
        <v>26</v>
      </c>
      <c r="O60" s="112" t="s">
        <v>27</v>
      </c>
      <c r="P60" s="112" t="s">
        <v>28</v>
      </c>
      <c r="Q60" s="112" t="s">
        <v>29</v>
      </c>
      <c r="R60" s="112" t="s">
        <v>30</v>
      </c>
    </row>
    <row r="68" spans="1:18" ht="18.75">
      <c r="A68" s="216" t="s">
        <v>8</v>
      </c>
      <c r="B68" s="216"/>
      <c r="C68" s="216"/>
      <c r="D68" s="137">
        <f>SUM(3!D194:D198)</f>
        <v>35000</v>
      </c>
      <c r="E68" s="217"/>
      <c r="F68" s="217"/>
      <c r="G68" s="217"/>
      <c r="H68" s="217"/>
      <c r="I68" s="217"/>
      <c r="J68" s="217"/>
      <c r="K68" s="217"/>
      <c r="L68" s="217"/>
      <c r="M68" s="217"/>
      <c r="N68" s="217"/>
      <c r="O68" s="217"/>
      <c r="P68" s="217"/>
      <c r="Q68" s="217"/>
      <c r="R68" s="217"/>
    </row>
    <row r="69" spans="1:6" s="39" customFormat="1" ht="18.75">
      <c r="A69" s="48"/>
      <c r="D69" s="50"/>
      <c r="E69" s="48"/>
      <c r="F69" s="48"/>
    </row>
    <row r="70" spans="1:6" s="39" customFormat="1" ht="18.75">
      <c r="A70" s="48"/>
      <c r="D70" s="50"/>
      <c r="E70" s="48"/>
      <c r="F70" s="48"/>
    </row>
    <row r="71" spans="1:6" s="39" customFormat="1" ht="18.75">
      <c r="A71" s="48"/>
      <c r="D71" s="50"/>
      <c r="E71" s="48"/>
      <c r="F71" s="48"/>
    </row>
    <row r="72" spans="1:6" s="39" customFormat="1" ht="18.75">
      <c r="A72" s="48"/>
      <c r="D72" s="50"/>
      <c r="E72" s="48"/>
      <c r="F72" s="48"/>
    </row>
    <row r="73" spans="1:6" s="39" customFormat="1" ht="18.75">
      <c r="A73" s="48"/>
      <c r="D73" s="50"/>
      <c r="E73" s="48"/>
      <c r="F73" s="48"/>
    </row>
    <row r="74" spans="1:6" s="39" customFormat="1" ht="18.75">
      <c r="A74" s="48"/>
      <c r="D74" s="50"/>
      <c r="E74" s="48"/>
      <c r="F74" s="48"/>
    </row>
    <row r="75" spans="1:6" s="39" customFormat="1" ht="18.75">
      <c r="A75" s="48"/>
      <c r="D75" s="50"/>
      <c r="E75" s="48"/>
      <c r="F75" s="48"/>
    </row>
    <row r="76" spans="1:6" s="39" customFormat="1" ht="18.75">
      <c r="A76" s="48"/>
      <c r="D76" s="50"/>
      <c r="E76" s="48"/>
      <c r="F76" s="48"/>
    </row>
    <row r="77" spans="1:6" s="39" customFormat="1" ht="18.75">
      <c r="A77" s="48"/>
      <c r="D77" s="50"/>
      <c r="E77" s="48"/>
      <c r="F77" s="48"/>
    </row>
    <row r="78" spans="1:6" s="39" customFormat="1" ht="18.75">
      <c r="A78" s="48"/>
      <c r="D78" s="50"/>
      <c r="E78" s="48"/>
      <c r="F78" s="48"/>
    </row>
    <row r="79" spans="1:6" s="39" customFormat="1" ht="18.75">
      <c r="A79" s="48"/>
      <c r="D79" s="50"/>
      <c r="E79" s="48"/>
      <c r="F79" s="48"/>
    </row>
    <row r="80" spans="1:6" s="39" customFormat="1" ht="18.75">
      <c r="A80" s="48"/>
      <c r="D80" s="50"/>
      <c r="E80" s="48"/>
      <c r="F80" s="48"/>
    </row>
    <row r="81" spans="1:6" s="39" customFormat="1" ht="18.75">
      <c r="A81" s="48"/>
      <c r="D81" s="50"/>
      <c r="E81" s="48"/>
      <c r="F81" s="48"/>
    </row>
    <row r="82" spans="1:18" ht="18.75">
      <c r="A82" s="48"/>
      <c r="B82" s="39"/>
      <c r="C82" s="39"/>
      <c r="D82" s="70"/>
      <c r="E82" s="48"/>
      <c r="F82" s="48"/>
      <c r="G82" s="39"/>
      <c r="H82" s="39"/>
      <c r="I82" s="39"/>
      <c r="J82" s="39"/>
      <c r="K82" s="39"/>
      <c r="L82" s="39"/>
      <c r="M82" s="39"/>
      <c r="N82" s="39"/>
      <c r="O82" s="39">
        <v>34</v>
      </c>
      <c r="P82" s="39"/>
      <c r="Q82" s="39"/>
      <c r="R82" s="39"/>
    </row>
    <row r="83" spans="1:18" ht="18.75">
      <c r="A83" s="48"/>
      <c r="B83" s="39"/>
      <c r="C83" s="39"/>
      <c r="D83" s="70"/>
      <c r="E83" s="48"/>
      <c r="F83" s="48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</row>
    <row r="84" spans="1:18" ht="18.75">
      <c r="A84" s="203" t="s">
        <v>237</v>
      </c>
      <c r="B84" s="203"/>
      <c r="C84" s="203"/>
      <c r="D84" s="203"/>
      <c r="E84" s="203"/>
      <c r="F84" s="203"/>
      <c r="G84" s="203"/>
      <c r="H84" s="203"/>
      <c r="I84" s="39"/>
      <c r="J84" s="39"/>
      <c r="K84" s="39"/>
      <c r="L84" s="39"/>
      <c r="M84" s="39"/>
      <c r="N84" s="39"/>
      <c r="O84" s="39"/>
      <c r="P84" s="39"/>
      <c r="Q84" s="39"/>
      <c r="R84" s="39"/>
    </row>
    <row r="85" ht="18.75">
      <c r="A85" s="53" t="s">
        <v>301</v>
      </c>
    </row>
    <row r="94" spans="1:18" ht="18.75">
      <c r="A94" s="216" t="s">
        <v>8</v>
      </c>
      <c r="B94" s="216"/>
      <c r="C94" s="216"/>
      <c r="D94" s="137">
        <f>SUM(3!D126:D126)</f>
        <v>20000</v>
      </c>
      <c r="E94" s="217"/>
      <c r="F94" s="217"/>
      <c r="G94" s="217"/>
      <c r="H94" s="217"/>
      <c r="I94" s="217"/>
      <c r="J94" s="217"/>
      <c r="K94" s="217"/>
      <c r="L94" s="217"/>
      <c r="M94" s="217"/>
      <c r="N94" s="217"/>
      <c r="O94" s="217"/>
      <c r="P94" s="217"/>
      <c r="Q94" s="217"/>
      <c r="R94" s="217"/>
    </row>
    <row r="95" spans="1:18" ht="18.75">
      <c r="A95" s="48"/>
      <c r="B95" s="39"/>
      <c r="C95" s="39"/>
      <c r="D95" s="50"/>
      <c r="E95" s="48"/>
      <c r="F95" s="48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</row>
    <row r="96" spans="1:18" ht="18.75">
      <c r="A96" s="48"/>
      <c r="B96" s="39"/>
      <c r="C96" s="39"/>
      <c r="D96" s="50"/>
      <c r="E96" s="48"/>
      <c r="F96" s="48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</row>
    <row r="97" spans="1:18" ht="18.75">
      <c r="A97" s="48"/>
      <c r="B97" s="39"/>
      <c r="C97" s="39"/>
      <c r="D97" s="50"/>
      <c r="E97" s="48"/>
      <c r="F97" s="48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</row>
    <row r="98" spans="1:18" ht="18.75">
      <c r="A98" s="48"/>
      <c r="B98" s="39"/>
      <c r="C98" s="39"/>
      <c r="D98" s="50"/>
      <c r="E98" s="48"/>
      <c r="F98" s="48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</row>
    <row r="99" spans="1:18" ht="18.75">
      <c r="A99" s="48"/>
      <c r="B99" s="39"/>
      <c r="C99" s="39"/>
      <c r="D99" s="79"/>
      <c r="E99" s="48"/>
      <c r="F99" s="48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</row>
  </sheetData>
  <sheetProtection/>
  <mergeCells count="16">
    <mergeCell ref="A94:C94"/>
    <mergeCell ref="E94:R94"/>
    <mergeCell ref="G4:I4"/>
    <mergeCell ref="J4:R4"/>
    <mergeCell ref="A45:C45"/>
    <mergeCell ref="E45:R45"/>
    <mergeCell ref="A57:H57"/>
    <mergeCell ref="G59:I59"/>
    <mergeCell ref="J59:R59"/>
    <mergeCell ref="G32:I32"/>
    <mergeCell ref="J32:R32"/>
    <mergeCell ref="A12:C12"/>
    <mergeCell ref="E12:R12"/>
    <mergeCell ref="A84:H84"/>
    <mergeCell ref="A68:C68"/>
    <mergeCell ref="E68:R68"/>
  </mergeCells>
  <printOptions horizontalCentered="1"/>
  <pageMargins left="0.31496062992125984" right="0.11811023622047245" top="1.062992125984252" bottom="0.31496062992125984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2019-09-10T03:17:07Z</cp:lastPrinted>
  <dcterms:created xsi:type="dcterms:W3CDTF">1996-10-14T23:33:28Z</dcterms:created>
  <dcterms:modified xsi:type="dcterms:W3CDTF">2019-09-10T03:24:46Z</dcterms:modified>
  <cp:category/>
  <cp:version/>
  <cp:contentType/>
  <cp:contentStatus/>
</cp:coreProperties>
</file>